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EARS-Net 2015\Web tables\"/>
    </mc:Choice>
  </mc:AlternateContent>
  <bookViews>
    <workbookView xWindow="0" yWindow="0" windowWidth="28800" windowHeight="12135"/>
  </bookViews>
  <sheets>
    <sheet name="Table 3.21" sheetId="3" r:id="rId1"/>
    <sheet name="Table 3.22" sheetId="4" r:id="rId2"/>
    <sheet name="Table 3.23" sheetId="5" r:id="rId3"/>
    <sheet name="Table 3.24" sheetId="6" r:id="rId4"/>
    <sheet name="Table 3.25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5" l="1"/>
  <c r="K35" i="4"/>
  <c r="N6" i="6" l="1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5" i="6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5" i="5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5" i="4"/>
</calcChain>
</file>

<file path=xl/sharedStrings.xml><?xml version="1.0" encoding="utf-8"?>
<sst xmlns="http://schemas.openxmlformats.org/spreadsheetml/2006/main" count="873" uniqueCount="313">
  <si>
    <t>Austria</t>
  </si>
  <si>
    <t>Belgium</t>
  </si>
  <si>
    <t>Bulgaria</t>
  </si>
  <si>
    <t>Cyprus</t>
  </si>
  <si>
    <t>Czech Republic</t>
  </si>
  <si>
    <t>Denmark</t>
  </si>
  <si>
    <t>Estonia</t>
  </si>
  <si>
    <t>Greece</t>
  </si>
  <si>
    <t>Finland</t>
  </si>
  <si>
    <t>France</t>
  </si>
  <si>
    <t>Germany</t>
  </si>
  <si>
    <t>Hungary</t>
  </si>
  <si>
    <t>Croatia</t>
  </si>
  <si>
    <t>Iceland</t>
  </si>
  <si>
    <t>Ireland</t>
  </si>
  <si>
    <t>Italy</t>
  </si>
  <si>
    <t>Latvia</t>
  </si>
  <si>
    <t>Lithuania</t>
  </si>
  <si>
    <t>Luxembourg</t>
  </si>
  <si>
    <t>Malta</t>
  </si>
  <si>
    <t>Netherlands</t>
  </si>
  <si>
    <t>Norway</t>
  </si>
  <si>
    <t>Poland</t>
  </si>
  <si>
    <t>Portugal</t>
  </si>
  <si>
    <t>Romania</t>
  </si>
  <si>
    <t>Slovenia</t>
  </si>
  <si>
    <t>Spain</t>
  </si>
  <si>
    <t>Sweden</t>
  </si>
  <si>
    <t>United Kingdom</t>
  </si>
  <si>
    <t>(8-28)</t>
  </si>
  <si>
    <t>(0-13)</t>
  </si>
  <si>
    <t>(71-85)</t>
  </si>
  <si>
    <t>(71-92)</t>
  </si>
  <si>
    <t>(10-30)</t>
  </si>
  <si>
    <t>(2-14)</t>
  </si>
  <si>
    <t>(93-96)</t>
  </si>
  <si>
    <t>(0-12)</t>
  </si>
  <si>
    <t>(10-17)</t>
  </si>
  <si>
    <t>(6-12)</t>
  </si>
  <si>
    <t>(64-72)</t>
  </si>
  <si>
    <t>(88-96)</t>
  </si>
  <si>
    <t>(1-12)</t>
  </si>
  <si>
    <t>(78-85)</t>
  </si>
  <si>
    <t>(66-88)</t>
  </si>
  <si>
    <t>(85-98)</t>
  </si>
  <si>
    <t>(2-40)</t>
  </si>
  <si>
    <t>(2-15)</t>
  </si>
  <si>
    <t>(2-25)</t>
  </si>
  <si>
    <t>(83-92)</t>
  </si>
  <si>
    <t>(50-61)</t>
  </si>
  <si>
    <t>(76-88)</t>
  </si>
  <si>
    <t>(39-75)</t>
  </si>
  <si>
    <t>(44-60)</t>
  </si>
  <si>
    <t>(54-74)</t>
  </si>
  <si>
    <t>(0-20)</t>
  </si>
  <si>
    <t>(4-13)</t>
  </si>
  <si>
    <t>(1-13)</t>
  </si>
  <si>
    <t>(65-82)</t>
  </si>
  <si>
    <t>(65-87)</t>
  </si>
  <si>
    <t>(7-27)</t>
  </si>
  <si>
    <t>(0-10)</t>
  </si>
  <si>
    <t>(94-97)</t>
  </si>
  <si>
    <t>(1-21)</t>
  </si>
  <si>
    <t>(9-16)</t>
  </si>
  <si>
    <t>(3-10)</t>
  </si>
  <si>
    <t>(62-71)</t>
  </si>
  <si>
    <t>(87-96)</t>
  </si>
  <si>
    <t>(1-11)</t>
  </si>
  <si>
    <t>(89-94)</t>
  </si>
  <si>
    <t>(77-96)</t>
  </si>
  <si>
    <t>(74-92)</t>
  </si>
  <si>
    <t>(7-65)</t>
  </si>
  <si>
    <t>(1-20)</t>
  </si>
  <si>
    <t>(46-59)</t>
  </si>
  <si>
    <t>(76-90)</t>
  </si>
  <si>
    <t>(25-59)</t>
  </si>
  <si>
    <t>(44-59)</t>
  </si>
  <si>
    <t>(56-77)</t>
  </si>
  <si>
    <t>(4-23)</t>
  </si>
  <si>
    <t>(6-18)</t>
  </si>
  <si>
    <t>(11-35)</t>
  </si>
  <si>
    <t>(60-79)</t>
  </si>
  <si>
    <t>(42-77)</t>
  </si>
  <si>
    <t>(12-29)</t>
  </si>
  <si>
    <t>(0-15)</t>
  </si>
  <si>
    <t>(6-15)</t>
  </si>
  <si>
    <t>(69-77)</t>
  </si>
  <si>
    <t>(86-97)</t>
  </si>
  <si>
    <t>(0-6)</t>
  </si>
  <si>
    <t>(79-86)</t>
  </si>
  <si>
    <t>(75-87)</t>
  </si>
  <si>
    <t>(62-75)</t>
  </si>
  <si>
    <t>(84-95)</t>
  </si>
  <si>
    <t>(12-49)</t>
  </si>
  <si>
    <t>(51-66)</t>
  </si>
  <si>
    <t>(61-82)</t>
  </si>
  <si>
    <t>(1-8)</t>
  </si>
  <si>
    <t>(57-80)</t>
  </si>
  <si>
    <t>(34-77)</t>
  </si>
  <si>
    <t>(6-21)</t>
  </si>
  <si>
    <t>(92-94)</t>
  </si>
  <si>
    <t>(12-20)</t>
  </si>
  <si>
    <t>(4-15)</t>
  </si>
  <si>
    <t>(74-82)</t>
  </si>
  <si>
    <t>(81-90)</t>
  </si>
  <si>
    <t>(0-31)</t>
  </si>
  <si>
    <t>(0-14)</t>
  </si>
  <si>
    <t>(72-83)</t>
  </si>
  <si>
    <t>(70-83)</t>
  </si>
  <si>
    <t>(1-14)</t>
  </si>
  <si>
    <t>(0-25)</t>
  </si>
  <si>
    <t>(57-75)</t>
  </si>
  <si>
    <t>(60-84)</t>
  </si>
  <si>
    <t>(80-85)</t>
  </si>
  <si>
    <t>(3-8)</t>
  </si>
  <si>
    <t>(2-6)</t>
  </si>
  <si>
    <t>(47-56)</t>
  </si>
  <si>
    <t>(81-91)</t>
  </si>
  <si>
    <t>(0-7)</t>
  </si>
  <si>
    <t>(69-76)</t>
  </si>
  <si>
    <t>(34-60)</t>
  </si>
  <si>
    <t>(65-86)</t>
  </si>
  <si>
    <t>(0-32)</t>
  </si>
  <si>
    <t>(48-61)</t>
  </si>
  <si>
    <t>(39-51)</t>
  </si>
  <si>
    <t>(19-55)</t>
  </si>
  <si>
    <t>(17-31)</t>
  </si>
  <si>
    <t>(31-52)</t>
  </si>
  <si>
    <t>(0-3)</t>
  </si>
  <si>
    <t>(0-9)</t>
  </si>
  <si>
    <t>(36-58)</t>
  </si>
  <si>
    <t>(1-3)</t>
  </si>
  <si>
    <t>(1-5)</t>
  </si>
  <si>
    <t>(34-43)</t>
  </si>
  <si>
    <t>(74-87)</t>
  </si>
  <si>
    <t>(83-89)</t>
  </si>
  <si>
    <t>(47-75)</t>
  </si>
  <si>
    <t>(47-72)</t>
  </si>
  <si>
    <t>(0-45)</t>
  </si>
  <si>
    <t>(0-5)</t>
  </si>
  <si>
    <t>(0-16)</t>
  </si>
  <si>
    <t>(31-45)</t>
  </si>
  <si>
    <t>(33-45)</t>
  </si>
  <si>
    <t>(68-84)</t>
  </si>
  <si>
    <t>(9-38)</t>
  </si>
  <si>
    <t>(18-32)</t>
  </si>
  <si>
    <t>(43-66)</t>
  </si>
  <si>
    <t>(1-16)</t>
  </si>
  <si>
    <t>(29-51)</t>
  </si>
  <si>
    <t>(77-82)</t>
  </si>
  <si>
    <t>(2-7)</t>
  </si>
  <si>
    <t>(2-10)</t>
  </si>
  <si>
    <t>(38-47)</t>
  </si>
  <si>
    <t>(70-86)</t>
  </si>
  <si>
    <t>(0-4)</t>
  </si>
  <si>
    <t>(75-83)</t>
  </si>
  <si>
    <t>(0-8)</t>
  </si>
  <si>
    <t>(39-54)</t>
  </si>
  <si>
    <t>(50-63)</t>
  </si>
  <si>
    <t>(66-82)</t>
  </si>
  <si>
    <t>(5-36)</t>
  </si>
  <si>
    <t>(18-33)</t>
  </si>
  <si>
    <t>(54-77)</t>
  </si>
  <si>
    <t>(21-46)</t>
  </si>
  <si>
    <t>(27-69)</t>
  </si>
  <si>
    <t>(3-19)</t>
  </si>
  <si>
    <t>(72-77)</t>
  </si>
  <si>
    <t>(1-10)</t>
  </si>
  <si>
    <t>(37-47)</t>
  </si>
  <si>
    <t>(71-83)</t>
  </si>
  <si>
    <t>(30-44)</t>
  </si>
  <si>
    <t>(57-72)</t>
  </si>
  <si>
    <t>(36-64)</t>
  </si>
  <si>
    <t>(3-31)</t>
  </si>
  <si>
    <t>(4-19)</t>
  </si>
  <si>
    <t>(65-81)</t>
  </si>
  <si>
    <t>(2-16)</t>
  </si>
  <si>
    <t>(92-95)</t>
  </si>
  <si>
    <t>(4-8)</t>
  </si>
  <si>
    <t>(4-10)</t>
  </si>
  <si>
    <t>(51-60)</t>
  </si>
  <si>
    <t>(84-93)</t>
  </si>
  <si>
    <t>(2-13)</t>
  </si>
  <si>
    <t>(75-81)</t>
  </si>
  <si>
    <t>(56-80)</t>
  </si>
  <si>
    <t>(70-89)</t>
  </si>
  <si>
    <t>(59-72)</t>
  </si>
  <si>
    <t>(52-63)</t>
  </si>
  <si>
    <t>(22-58)</t>
  </si>
  <si>
    <t>(21-36)</t>
  </si>
  <si>
    <t>(43-64)</t>
  </si>
  <si>
    <t>(49-68)</t>
  </si>
  <si>
    <t>(91-95)</t>
  </si>
  <si>
    <t>(40-49)</t>
  </si>
  <si>
    <t>(81-92)</t>
  </si>
  <si>
    <t>(87-92)</t>
  </si>
  <si>
    <t>(65-89)</t>
  </si>
  <si>
    <t>(46-61)</t>
  </si>
  <si>
    <t>(47-59)</t>
  </si>
  <si>
    <t>(73-88)</t>
  </si>
  <si>
    <t>(13-44)</t>
  </si>
  <si>
    <t>(26-41)</t>
  </si>
  <si>
    <t>(54-76)</t>
  </si>
  <si>
    <t>(2-19)</t>
  </si>
  <si>
    <t>(49-70)</t>
  </si>
  <si>
    <t>(88-92)</t>
  </si>
  <si>
    <t>(4-9)</t>
  </si>
  <si>
    <t>(5-14)</t>
  </si>
  <si>
    <t>(46-55)</t>
  </si>
  <si>
    <t>(82-94)</t>
  </si>
  <si>
    <t>(76-83)</t>
  </si>
  <si>
    <t>(42-57)</t>
  </si>
  <si>
    <t>(63-75)</t>
  </si>
  <si>
    <t>(78-91)</t>
  </si>
  <si>
    <t>(9-45)</t>
  </si>
  <si>
    <t>(37-54)</t>
  </si>
  <si>
    <t>(66-84)</t>
  </si>
  <si>
    <t>(47-73)</t>
  </si>
  <si>
    <t>(86-90)</t>
  </si>
  <si>
    <t>(3-13)</t>
  </si>
  <si>
    <t>(43-53)</t>
  </si>
  <si>
    <t>(78-88)</t>
  </si>
  <si>
    <t>(32-45)</t>
  </si>
  <si>
    <t>(72-85)</t>
  </si>
  <si>
    <t>(69-91)</t>
  </si>
  <si>
    <t>(46-71)</t>
  </si>
  <si>
    <t>(31-73)</t>
  </si>
  <si>
    <t>(5-19)</t>
  </si>
  <si>
    <t>(76-80)</t>
  </si>
  <si>
    <t>(9-17)</t>
  </si>
  <si>
    <t>(2-12)</t>
  </si>
  <si>
    <t>(64-73)</t>
  </si>
  <si>
    <t>(63-76)</t>
  </si>
  <si>
    <t>(43-71)</t>
  </si>
  <si>
    <t>(7-41)</t>
  </si>
  <si>
    <t>(3-21)</t>
  </si>
  <si>
    <t>(47-68)</t>
  </si>
  <si>
    <t>(9-24)</t>
  </si>
  <si>
    <t>(79-85)</t>
  </si>
  <si>
    <t>(8-15)</t>
  </si>
  <si>
    <t>(3-11)</t>
  </si>
  <si>
    <t>(59-68)</t>
  </si>
  <si>
    <t>(66-79)</t>
  </si>
  <si>
    <t>(73-87)</t>
  </si>
  <si>
    <t>(36-50)</t>
  </si>
  <si>
    <t>(57-79)</t>
  </si>
  <si>
    <t>(3-17)</t>
  </si>
  <si>
    <t>(1-6)</t>
  </si>
  <si>
    <t>(4-17)</t>
  </si>
  <si>
    <t>(50-71)</t>
  </si>
  <si>
    <t>(4-21)</t>
  </si>
  <si>
    <t>(81-86)</t>
  </si>
  <si>
    <t>(0-17)</t>
  </si>
  <si>
    <t>(6-11)</t>
  </si>
  <si>
    <t>(2-8)</t>
  </si>
  <si>
    <t>(55-64)</t>
  </si>
  <si>
    <t>(85-91)</t>
  </si>
  <si>
    <t>(55-81)</t>
  </si>
  <si>
    <t>(68-89)</t>
  </si>
  <si>
    <t>(36-48)</t>
  </si>
  <si>
    <t>(69-84)</t>
  </si>
  <si>
    <t>(17-51)</t>
  </si>
  <si>
    <t>(33-48)</t>
  </si>
  <si>
    <t>(47-70)</t>
  </si>
  <si>
    <t>(5-17)</t>
  </si>
  <si>
    <t>(39-59)</t>
  </si>
  <si>
    <t>(35-51)</t>
  </si>
  <si>
    <t>(25-61)</t>
  </si>
  <si>
    <t>(74-86)</t>
  </si>
  <si>
    <t>(41-52)</t>
  </si>
  <si>
    <t>(64-76)</t>
  </si>
  <si>
    <t>(5-20)</t>
  </si>
  <si>
    <t>(81-96)</t>
  </si>
  <si>
    <t>(71-78)</t>
  </si>
  <si>
    <t>(56-65)</t>
  </si>
  <si>
    <t>(3-9)</t>
  </si>
  <si>
    <t>(8-14)</t>
  </si>
  <si>
    <t>(62-85)</t>
  </si>
  <si>
    <t>(0-22)</t>
  </si>
  <si>
    <r>
      <t xml:space="preserve">Acinetobacter </t>
    </r>
    <r>
      <rPr>
        <b/>
        <sz val="11"/>
        <color theme="1"/>
        <rFont val="Calibri"/>
        <family val="2"/>
        <scheme val="minor"/>
      </rPr>
      <t>spp. Total number of invasive isolates tested (N) and percentage resistant to fluoroquinolones (%R), including 95% confidence intervals (95% CI), EU/EEA countries, 2012-2015</t>
    </r>
  </si>
  <si>
    <t>Country</t>
  </si>
  <si>
    <t>N</t>
  </si>
  <si>
    <t xml:space="preserve">%R </t>
  </si>
  <si>
    <t>(95% CI)</t>
  </si>
  <si>
    <t>-</t>
  </si>
  <si>
    <t>(-)</t>
  </si>
  <si>
    <t>N/A</t>
  </si>
  <si>
    <r>
      <t xml:space="preserve">Acinetobacter </t>
    </r>
    <r>
      <rPr>
        <b/>
        <sz val="11"/>
        <color theme="1"/>
        <rFont val="Calibri"/>
        <family val="2"/>
        <scheme val="minor"/>
      </rPr>
      <t>spp. Total number of invasive isolates tested (N) and percentage resistant to aminoglycosides (%R), including 95% confidence intervals (95% CI), EU/EEA countries, 2012-2015</t>
    </r>
  </si>
  <si>
    <r>
      <t xml:space="preserve">Acinetobacter </t>
    </r>
    <r>
      <rPr>
        <b/>
        <sz val="11"/>
        <color rgb="FF000000"/>
        <rFont val="Calibri"/>
        <family val="2"/>
        <scheme val="minor"/>
      </rPr>
      <t>spp. Total number of invasive isolates tested (N) and percentage resistant to carbapenems (%R), including 95% confidence intervals (95% CI), EU/EEA countries, 2012-2015</t>
    </r>
  </si>
  <si>
    <r>
      <t xml:space="preserve">Acinetobacter </t>
    </r>
    <r>
      <rPr>
        <b/>
        <sz val="11"/>
        <color rgb="FF000000"/>
        <rFont val="Calibri"/>
        <family val="2"/>
        <scheme val="minor"/>
      </rPr>
      <t>spp. Total number of invasive isolates tested (N) and percentage with combined resistance to fluoroquinolones, aminoglycosides and carbapenems (%R), including 95% confidence intervals (95% CI), EU/EEA countries, 2012-2015</t>
    </r>
  </si>
  <si>
    <t>Resistance pattern</t>
  </si>
  <si>
    <t>**</t>
  </si>
  <si>
    <t>(**)</t>
  </si>
  <si>
    <t>Slovakia</t>
  </si>
  <si>
    <t>%bar</t>
  </si>
  <si>
    <t>Fully susceptible</t>
  </si>
  <si>
    <t>Single resistance (to indicated antimicrobial group)</t>
  </si>
  <si>
    <t>Fluoroquinolones</t>
  </si>
  <si>
    <t>Aminoglycosides</t>
  </si>
  <si>
    <t>Carbapenems</t>
  </si>
  <si>
    <t>Resistance to two antimicrobial groups</t>
  </si>
  <si>
    <t>Total (any two-group combinations)</t>
  </si>
  <si>
    <t>Total (any single resistance)</t>
  </si>
  <si>
    <t>Fluoroquinolones + carbapenems</t>
  </si>
  <si>
    <t>Aminoglycosides + carbapenems</t>
  </si>
  <si>
    <t>Fluoroquinolones + aminoglycosides</t>
  </si>
  <si>
    <t>Resistance to three antimicrobial groups</t>
  </si>
  <si>
    <t>Fluoroquinolones + aminoglycosides + carbapenems</t>
  </si>
  <si>
    <t>Number of isolates</t>
  </si>
  <si>
    <t>% of total**</t>
  </si>
  <si>
    <r>
      <t>Acinetobacter</t>
    </r>
    <r>
      <rPr>
        <b/>
        <sz val="11"/>
        <color theme="1"/>
        <rFont val="Calibri"/>
        <family val="2"/>
        <scheme val="minor"/>
      </rPr>
      <t xml:space="preserve"> spp. Total number of tested isolates and resistance combinations among invasive isolates tested  to fluoroquinolones, aminoglycosides and carbapenems, EU/EEA countries, 2015</t>
    </r>
  </si>
  <si>
    <t>- : No data</t>
  </si>
  <si>
    <t>** Less than 10 isolates reported, no percentage 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</si>
</sst>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69AE23"/>
        <bgColor indexed="64"/>
      </patternFill>
    </fill>
    <fill>
      <patternFill patternType="solid">
        <fgColor rgb="FFBED898"/>
        <bgColor indexed="64"/>
      </patternFill>
    </fill>
  </fills>
  <borders count="2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/>
      <diagonal/>
    </border>
    <border>
      <left style="thin">
        <color rgb="FF69AE23"/>
      </left>
      <right/>
      <top style="thin">
        <color theme="0"/>
      </top>
      <bottom style="thin">
        <color rgb="FF69AE23"/>
      </bottom>
      <diagonal/>
    </border>
    <border>
      <left style="thin">
        <color rgb="FF69AE23"/>
      </left>
      <right style="thin">
        <color rgb="FF69AE23"/>
      </right>
      <top style="thin">
        <color theme="0"/>
      </top>
      <bottom style="thin">
        <color rgb="FF69AE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rgb="FF69AE23"/>
      </bottom>
      <diagonal/>
    </border>
    <border>
      <left/>
      <right style="thin">
        <color theme="0"/>
      </right>
      <top style="thin">
        <color rgb="FF69AE23"/>
      </top>
      <bottom style="thin">
        <color theme="0"/>
      </bottom>
      <diagonal/>
    </border>
    <border>
      <left style="thin">
        <color theme="0"/>
      </left>
      <right/>
      <top style="thin">
        <color rgb="FF69AE23"/>
      </top>
      <bottom style="thin">
        <color theme="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/>
    <xf numFmtId="0" fontId="2" fillId="2" borderId="1" xfId="0" applyFont="1" applyFill="1" applyBorder="1"/>
    <xf numFmtId="0" fontId="0" fillId="2" borderId="2" xfId="0" applyFill="1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0" fillId="2" borderId="6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right"/>
    </xf>
    <xf numFmtId="0" fontId="2" fillId="2" borderId="10" xfId="0" applyFont="1" applyFill="1" applyBorder="1"/>
    <xf numFmtId="0" fontId="2" fillId="2" borderId="11" xfId="0" applyFont="1" applyFill="1" applyBorder="1"/>
    <xf numFmtId="0" fontId="6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0" fontId="2" fillId="2" borderId="12" xfId="0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2" xfId="0" applyFont="1" applyFill="1" applyBorder="1"/>
    <xf numFmtId="0" fontId="2" fillId="2" borderId="17" xfId="0" applyFont="1" applyFill="1" applyBorder="1"/>
    <xf numFmtId="0" fontId="2" fillId="2" borderId="9" xfId="0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right"/>
    </xf>
    <xf numFmtId="0" fontId="0" fillId="3" borderId="0" xfId="0" applyFill="1"/>
    <xf numFmtId="0" fontId="10" fillId="0" borderId="0" xfId="0" applyFont="1" applyAlignment="1">
      <alignment vertical="center"/>
    </xf>
    <xf numFmtId="0" fontId="10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0" fontId="1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0" fontId="9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9" fillId="0" borderId="0" xfId="0" applyFont="1" applyFill="1"/>
    <xf numFmtId="164" fontId="4" fillId="0" borderId="0" xfId="0" applyNumberFormat="1" applyFont="1" applyFill="1" applyBorder="1" applyAlignment="1">
      <alignment horizontal="right"/>
    </xf>
    <xf numFmtId="0" fontId="8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 applyBorder="1"/>
    <xf numFmtId="0" fontId="4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49" fontId="12" fillId="0" borderId="0" xfId="0" applyNumberFormat="1" applyFont="1"/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9AE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9"/>
  <sheetViews>
    <sheetView tabSelected="1" workbookViewId="0">
      <selection activeCell="A36" sqref="A36:A37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36" x14ac:dyDescent="0.25">
      <c r="A1" s="1" t="s">
        <v>279</v>
      </c>
    </row>
    <row r="2" spans="1:36" x14ac:dyDescent="0.25">
      <c r="A2" s="24"/>
      <c r="B2" s="25"/>
      <c r="C2" s="20"/>
      <c r="D2" s="21"/>
      <c r="E2" s="20"/>
      <c r="F2" s="20"/>
      <c r="G2" s="19"/>
      <c r="H2" s="22"/>
      <c r="I2" s="21"/>
      <c r="J2" s="20"/>
      <c r="K2" s="20"/>
      <c r="L2" s="22"/>
      <c r="M2" s="22"/>
      <c r="N2" s="45"/>
    </row>
    <row r="3" spans="1:36" x14ac:dyDescent="0.25">
      <c r="A3" s="10"/>
      <c r="B3" s="4"/>
      <c r="C3" s="5">
        <v>2012</v>
      </c>
      <c r="D3" s="7"/>
      <c r="E3" s="4"/>
      <c r="F3" s="5">
        <v>2013</v>
      </c>
      <c r="G3" s="7"/>
      <c r="H3" s="4"/>
      <c r="I3" s="5">
        <v>2014</v>
      </c>
      <c r="J3" s="26"/>
      <c r="K3" s="27"/>
      <c r="L3" s="5">
        <v>2015</v>
      </c>
      <c r="M3" s="5"/>
      <c r="N3" s="44"/>
    </row>
    <row r="4" spans="1:36" x14ac:dyDescent="0.25">
      <c r="A4" s="10" t="s">
        <v>280</v>
      </c>
      <c r="B4" s="11" t="s">
        <v>281</v>
      </c>
      <c r="C4" s="12" t="s">
        <v>282</v>
      </c>
      <c r="D4" s="13" t="s">
        <v>283</v>
      </c>
      <c r="E4" s="11" t="s">
        <v>281</v>
      </c>
      <c r="F4" s="12" t="s">
        <v>282</v>
      </c>
      <c r="G4" s="13" t="s">
        <v>283</v>
      </c>
      <c r="H4" s="11" t="s">
        <v>281</v>
      </c>
      <c r="I4" s="12" t="s">
        <v>282</v>
      </c>
      <c r="J4" s="14" t="s">
        <v>283</v>
      </c>
      <c r="K4" s="11" t="s">
        <v>281</v>
      </c>
      <c r="L4" s="12" t="s">
        <v>282</v>
      </c>
      <c r="M4" s="14" t="s">
        <v>283</v>
      </c>
      <c r="N4" s="46"/>
    </row>
    <row r="5" spans="1:36" x14ac:dyDescent="0.25">
      <c r="A5" s="38" t="s">
        <v>1</v>
      </c>
      <c r="B5" s="39" t="s">
        <v>284</v>
      </c>
      <c r="C5" s="40" t="s">
        <v>284</v>
      </c>
      <c r="D5" s="41" t="s">
        <v>285</v>
      </c>
      <c r="E5" s="39">
        <v>3</v>
      </c>
      <c r="F5" s="40" t="s">
        <v>291</v>
      </c>
      <c r="G5" s="41" t="s">
        <v>292</v>
      </c>
      <c r="H5" s="39">
        <v>4</v>
      </c>
      <c r="I5" s="40" t="s">
        <v>291</v>
      </c>
      <c r="J5" s="41" t="s">
        <v>292</v>
      </c>
      <c r="K5" s="39">
        <v>26</v>
      </c>
      <c r="L5" s="40">
        <v>0</v>
      </c>
      <c r="M5" s="41" t="s">
        <v>30</v>
      </c>
      <c r="N5" s="43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</row>
    <row r="6" spans="1:36" x14ac:dyDescent="0.25">
      <c r="A6" s="38" t="s">
        <v>8</v>
      </c>
      <c r="B6" s="39" t="s">
        <v>284</v>
      </c>
      <c r="C6" s="40" t="s">
        <v>284</v>
      </c>
      <c r="D6" s="41" t="s">
        <v>285</v>
      </c>
      <c r="E6" s="39">
        <v>36</v>
      </c>
      <c r="F6" s="40">
        <v>2.8</v>
      </c>
      <c r="G6" s="41" t="s">
        <v>84</v>
      </c>
      <c r="H6" s="39">
        <v>31</v>
      </c>
      <c r="I6" s="40">
        <v>6.5</v>
      </c>
      <c r="J6" s="41" t="s">
        <v>62</v>
      </c>
      <c r="K6" s="39">
        <v>43</v>
      </c>
      <c r="L6" s="40">
        <v>2.2999999999999998</v>
      </c>
      <c r="M6" s="41" t="s">
        <v>36</v>
      </c>
      <c r="N6" s="43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</row>
    <row r="7" spans="1:36" x14ac:dyDescent="0.25">
      <c r="A7" s="38" t="s">
        <v>27</v>
      </c>
      <c r="B7" s="39" t="s">
        <v>284</v>
      </c>
      <c r="C7" s="40" t="s">
        <v>284</v>
      </c>
      <c r="D7" s="42" t="s">
        <v>285</v>
      </c>
      <c r="E7" s="39">
        <v>74</v>
      </c>
      <c r="F7" s="40">
        <v>5.4</v>
      </c>
      <c r="G7" s="42" t="s">
        <v>56</v>
      </c>
      <c r="H7" s="39">
        <v>52</v>
      </c>
      <c r="I7" s="40">
        <v>11.5</v>
      </c>
      <c r="J7" s="42" t="s">
        <v>78</v>
      </c>
      <c r="K7" s="39">
        <v>26</v>
      </c>
      <c r="L7" s="40">
        <v>3.8</v>
      </c>
      <c r="M7" s="42" t="s">
        <v>54</v>
      </c>
      <c r="N7" s="43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</row>
    <row r="8" spans="1:36" x14ac:dyDescent="0.25">
      <c r="A8" s="38" t="s">
        <v>14</v>
      </c>
      <c r="B8" s="39" t="s">
        <v>284</v>
      </c>
      <c r="C8" s="40" t="s">
        <v>284</v>
      </c>
      <c r="D8" s="41" t="s">
        <v>285</v>
      </c>
      <c r="E8" s="39">
        <v>88</v>
      </c>
      <c r="F8" s="40">
        <v>1.1000000000000001</v>
      </c>
      <c r="G8" s="41" t="s">
        <v>88</v>
      </c>
      <c r="H8" s="39">
        <v>86</v>
      </c>
      <c r="I8" s="40">
        <v>4.7</v>
      </c>
      <c r="J8" s="41" t="s">
        <v>67</v>
      </c>
      <c r="K8" s="39">
        <v>83</v>
      </c>
      <c r="L8" s="40">
        <v>4.8</v>
      </c>
      <c r="M8" s="41" t="s">
        <v>41</v>
      </c>
      <c r="N8" s="43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</row>
    <row r="9" spans="1:36" x14ac:dyDescent="0.25">
      <c r="A9" s="38" t="s">
        <v>5</v>
      </c>
      <c r="B9" s="39">
        <v>83</v>
      </c>
      <c r="C9" s="40">
        <v>12</v>
      </c>
      <c r="D9" s="41" t="s">
        <v>99</v>
      </c>
      <c r="E9" s="39">
        <v>79</v>
      </c>
      <c r="F9" s="40">
        <v>6.3</v>
      </c>
      <c r="G9" s="41" t="s">
        <v>34</v>
      </c>
      <c r="H9" s="39">
        <v>69</v>
      </c>
      <c r="I9" s="40">
        <v>2.9</v>
      </c>
      <c r="J9" s="41" t="s">
        <v>60</v>
      </c>
      <c r="K9" s="39">
        <v>68</v>
      </c>
      <c r="L9" s="40">
        <v>5.9</v>
      </c>
      <c r="M9" s="41" t="s">
        <v>34</v>
      </c>
      <c r="N9" s="43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</row>
    <row r="10" spans="1:36" x14ac:dyDescent="0.25">
      <c r="A10" s="38" t="s">
        <v>20</v>
      </c>
      <c r="B10" s="39">
        <v>10</v>
      </c>
      <c r="C10" s="40">
        <v>0</v>
      </c>
      <c r="D10" s="41" t="s">
        <v>105</v>
      </c>
      <c r="E10" s="39">
        <v>69</v>
      </c>
      <c r="F10" s="40">
        <v>2.9</v>
      </c>
      <c r="G10" s="41" t="s">
        <v>60</v>
      </c>
      <c r="H10" s="39">
        <v>72</v>
      </c>
      <c r="I10" s="40">
        <v>4.2</v>
      </c>
      <c r="J10" s="41" t="s">
        <v>41</v>
      </c>
      <c r="K10" s="39">
        <v>74</v>
      </c>
      <c r="L10" s="40">
        <v>6.8</v>
      </c>
      <c r="M10" s="41" t="s">
        <v>46</v>
      </c>
      <c r="N10" s="43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</row>
    <row r="11" spans="1:36" x14ac:dyDescent="0.25">
      <c r="A11" s="38" t="s">
        <v>28</v>
      </c>
      <c r="B11" s="39">
        <v>105</v>
      </c>
      <c r="C11" s="40">
        <v>2.9</v>
      </c>
      <c r="D11" s="42" t="s">
        <v>96</v>
      </c>
      <c r="E11" s="39">
        <v>165</v>
      </c>
      <c r="F11" s="40">
        <v>3.6</v>
      </c>
      <c r="G11" s="42" t="s">
        <v>96</v>
      </c>
      <c r="H11" s="39">
        <v>123</v>
      </c>
      <c r="I11" s="40">
        <v>11.4</v>
      </c>
      <c r="J11" s="42" t="s">
        <v>79</v>
      </c>
      <c r="K11" s="39">
        <v>139</v>
      </c>
      <c r="L11" s="40">
        <v>7.2</v>
      </c>
      <c r="M11" s="42" t="s">
        <v>55</v>
      </c>
      <c r="N11" s="43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</row>
    <row r="12" spans="1:36" x14ac:dyDescent="0.25">
      <c r="A12" s="38" t="s">
        <v>10</v>
      </c>
      <c r="B12" s="39">
        <v>121</v>
      </c>
      <c r="C12" s="40">
        <v>8.3000000000000007</v>
      </c>
      <c r="D12" s="41" t="s">
        <v>102</v>
      </c>
      <c r="E12" s="39">
        <v>175</v>
      </c>
      <c r="F12" s="40">
        <v>9.6999999999999993</v>
      </c>
      <c r="G12" s="41" t="s">
        <v>85</v>
      </c>
      <c r="H12" s="39">
        <v>199</v>
      </c>
      <c r="I12" s="40">
        <v>6</v>
      </c>
      <c r="J12" s="41" t="s">
        <v>64</v>
      </c>
      <c r="K12" s="39">
        <v>336</v>
      </c>
      <c r="L12" s="40">
        <v>8.6</v>
      </c>
      <c r="M12" s="41" t="s">
        <v>38</v>
      </c>
      <c r="N12" s="43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</row>
    <row r="13" spans="1:36" x14ac:dyDescent="0.25">
      <c r="A13" s="38" t="s">
        <v>21</v>
      </c>
      <c r="B13" s="39">
        <v>25</v>
      </c>
      <c r="C13" s="40">
        <v>0</v>
      </c>
      <c r="D13" s="41" t="s">
        <v>106</v>
      </c>
      <c r="E13" s="39">
        <v>36</v>
      </c>
      <c r="F13" s="40">
        <v>0</v>
      </c>
      <c r="G13" s="41" t="s">
        <v>60</v>
      </c>
      <c r="H13" s="39">
        <v>34</v>
      </c>
      <c r="I13" s="40">
        <v>5.9</v>
      </c>
      <c r="J13" s="41" t="s">
        <v>72</v>
      </c>
      <c r="K13" s="39">
        <v>32</v>
      </c>
      <c r="L13" s="40">
        <v>9.4</v>
      </c>
      <c r="M13" s="41" t="s">
        <v>47</v>
      </c>
      <c r="N13" s="43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</row>
    <row r="14" spans="1:36" x14ac:dyDescent="0.25">
      <c r="A14" s="38" t="s">
        <v>19</v>
      </c>
      <c r="B14" s="39">
        <v>6</v>
      </c>
      <c r="C14" s="40" t="s">
        <v>291</v>
      </c>
      <c r="D14" s="41" t="s">
        <v>292</v>
      </c>
      <c r="E14" s="39">
        <v>7</v>
      </c>
      <c r="F14" s="40" t="s">
        <v>291</v>
      </c>
      <c r="G14" s="41" t="s">
        <v>292</v>
      </c>
      <c r="H14" s="39">
        <v>10</v>
      </c>
      <c r="I14" s="40">
        <v>30</v>
      </c>
      <c r="J14" s="41" t="s">
        <v>71</v>
      </c>
      <c r="K14" s="39">
        <v>15</v>
      </c>
      <c r="L14" s="40">
        <v>13.3</v>
      </c>
      <c r="M14" s="41" t="s">
        <v>45</v>
      </c>
      <c r="N14" s="43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</row>
    <row r="15" spans="1:36" x14ac:dyDescent="0.25">
      <c r="A15" s="38" t="s">
        <v>9</v>
      </c>
      <c r="B15" s="39">
        <v>385</v>
      </c>
      <c r="C15" s="40">
        <v>15.6</v>
      </c>
      <c r="D15" s="42" t="s">
        <v>101</v>
      </c>
      <c r="E15" s="39">
        <v>397</v>
      </c>
      <c r="F15" s="40">
        <v>13.6</v>
      </c>
      <c r="G15" s="42" t="s">
        <v>37</v>
      </c>
      <c r="H15" s="39">
        <v>395</v>
      </c>
      <c r="I15" s="40">
        <v>11.9</v>
      </c>
      <c r="J15" s="42" t="s">
        <v>63</v>
      </c>
      <c r="K15" s="39">
        <v>430</v>
      </c>
      <c r="L15" s="40">
        <v>13.5</v>
      </c>
      <c r="M15" s="42" t="s">
        <v>37</v>
      </c>
      <c r="N15" s="43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</row>
    <row r="16" spans="1:36" x14ac:dyDescent="0.25">
      <c r="A16" s="38" t="s">
        <v>0</v>
      </c>
      <c r="B16" s="39" t="s">
        <v>284</v>
      </c>
      <c r="C16" s="40" t="s">
        <v>284</v>
      </c>
      <c r="D16" s="41" t="s">
        <v>285</v>
      </c>
      <c r="E16" s="39">
        <v>51</v>
      </c>
      <c r="F16" s="40">
        <v>21.6</v>
      </c>
      <c r="G16" s="41" t="s">
        <v>80</v>
      </c>
      <c r="H16" s="39">
        <v>75</v>
      </c>
      <c r="I16" s="40">
        <v>5.3</v>
      </c>
      <c r="J16" s="41" t="s">
        <v>56</v>
      </c>
      <c r="K16" s="39">
        <v>61</v>
      </c>
      <c r="L16" s="40">
        <v>16.399999999999999</v>
      </c>
      <c r="M16" s="41" t="s">
        <v>29</v>
      </c>
      <c r="N16" s="43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</row>
    <row r="17" spans="1:36" x14ac:dyDescent="0.25">
      <c r="A17" s="38" t="s">
        <v>4</v>
      </c>
      <c r="B17" s="39" t="s">
        <v>284</v>
      </c>
      <c r="C17" s="40" t="s">
        <v>284</v>
      </c>
      <c r="D17" s="41" t="s">
        <v>285</v>
      </c>
      <c r="E17" s="39">
        <v>91</v>
      </c>
      <c r="F17" s="40">
        <v>19.8</v>
      </c>
      <c r="G17" s="41" t="s">
        <v>83</v>
      </c>
      <c r="H17" s="39">
        <v>59</v>
      </c>
      <c r="I17" s="40">
        <v>15.3</v>
      </c>
      <c r="J17" s="41" t="s">
        <v>59</v>
      </c>
      <c r="K17" s="39">
        <v>60</v>
      </c>
      <c r="L17" s="40">
        <v>18.3</v>
      </c>
      <c r="M17" s="41" t="s">
        <v>33</v>
      </c>
      <c r="N17" s="43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</row>
    <row r="18" spans="1:36" x14ac:dyDescent="0.25">
      <c r="A18" s="38" t="s">
        <v>293</v>
      </c>
      <c r="B18" s="39" t="s">
        <v>284</v>
      </c>
      <c r="C18" s="40" t="s">
        <v>284</v>
      </c>
      <c r="D18" s="41" t="s">
        <v>285</v>
      </c>
      <c r="E18" s="39">
        <v>188</v>
      </c>
      <c r="F18" s="40">
        <v>58.5</v>
      </c>
      <c r="G18" s="41" t="s">
        <v>94</v>
      </c>
      <c r="H18" s="39">
        <v>170</v>
      </c>
      <c r="I18" s="40">
        <v>51.8</v>
      </c>
      <c r="J18" s="41" t="s">
        <v>76</v>
      </c>
      <c r="K18" s="39">
        <v>154</v>
      </c>
      <c r="L18" s="40">
        <v>51.9</v>
      </c>
      <c r="M18" s="41" t="s">
        <v>52</v>
      </c>
      <c r="N18" s="43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</row>
    <row r="19" spans="1:36" x14ac:dyDescent="0.25">
      <c r="A19" s="38" t="s">
        <v>23</v>
      </c>
      <c r="B19" s="39">
        <v>168</v>
      </c>
      <c r="C19" s="40">
        <v>77.400000000000006</v>
      </c>
      <c r="D19" s="42" t="s">
        <v>108</v>
      </c>
      <c r="E19" s="39">
        <v>225</v>
      </c>
      <c r="F19" s="40">
        <v>68.900000000000006</v>
      </c>
      <c r="G19" s="42" t="s">
        <v>91</v>
      </c>
      <c r="H19" s="39">
        <v>264</v>
      </c>
      <c r="I19" s="40">
        <v>52.7</v>
      </c>
      <c r="J19" s="42" t="s">
        <v>73</v>
      </c>
      <c r="K19" s="39">
        <v>308</v>
      </c>
      <c r="L19" s="40">
        <v>55.8</v>
      </c>
      <c r="M19" s="42" t="s">
        <v>49</v>
      </c>
      <c r="N19" s="43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</row>
    <row r="20" spans="1:36" x14ac:dyDescent="0.25">
      <c r="A20" s="38" t="s">
        <v>25</v>
      </c>
      <c r="B20" s="39">
        <v>25</v>
      </c>
      <c r="C20" s="40">
        <v>28</v>
      </c>
      <c r="D20" s="41" t="s">
        <v>93</v>
      </c>
      <c r="E20" s="39">
        <v>25</v>
      </c>
      <c r="F20" s="40">
        <v>28</v>
      </c>
      <c r="G20" s="41" t="s">
        <v>93</v>
      </c>
      <c r="H20" s="39">
        <v>34</v>
      </c>
      <c r="I20" s="40">
        <v>41.2</v>
      </c>
      <c r="J20" s="41" t="s">
        <v>75</v>
      </c>
      <c r="K20" s="39">
        <v>31</v>
      </c>
      <c r="L20" s="40">
        <v>58.1</v>
      </c>
      <c r="M20" s="41" t="s">
        <v>51</v>
      </c>
      <c r="N20" s="43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</row>
    <row r="21" spans="1:36" x14ac:dyDescent="0.25">
      <c r="A21" s="38" t="s">
        <v>26</v>
      </c>
      <c r="B21" s="39" t="s">
        <v>284</v>
      </c>
      <c r="C21" s="40" t="s">
        <v>284</v>
      </c>
      <c r="D21" s="41" t="s">
        <v>285</v>
      </c>
      <c r="E21" s="39">
        <v>76</v>
      </c>
      <c r="F21" s="40">
        <v>72.400000000000006</v>
      </c>
      <c r="G21" s="41" t="s">
        <v>95</v>
      </c>
      <c r="H21" s="39">
        <v>79</v>
      </c>
      <c r="I21" s="40">
        <v>67.099999999999994</v>
      </c>
      <c r="J21" s="41" t="s">
        <v>77</v>
      </c>
      <c r="K21" s="39">
        <v>95</v>
      </c>
      <c r="L21" s="40">
        <v>64.2</v>
      </c>
      <c r="M21" s="41" t="s">
        <v>53</v>
      </c>
      <c r="N21" s="43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</row>
    <row r="22" spans="1:36" x14ac:dyDescent="0.25">
      <c r="A22" s="38" t="s">
        <v>11</v>
      </c>
      <c r="B22" s="39">
        <v>405</v>
      </c>
      <c r="C22" s="40">
        <v>78</v>
      </c>
      <c r="D22" s="41" t="s">
        <v>103</v>
      </c>
      <c r="E22" s="39">
        <v>472</v>
      </c>
      <c r="F22" s="40">
        <v>73.5</v>
      </c>
      <c r="G22" s="41" t="s">
        <v>86</v>
      </c>
      <c r="H22" s="39">
        <v>441</v>
      </c>
      <c r="I22" s="40">
        <v>66.400000000000006</v>
      </c>
      <c r="J22" s="41" t="s">
        <v>65</v>
      </c>
      <c r="K22" s="39">
        <v>464</v>
      </c>
      <c r="L22" s="40">
        <v>68.099999999999994</v>
      </c>
      <c r="M22" s="41" t="s">
        <v>39</v>
      </c>
      <c r="N22" s="43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</row>
    <row r="23" spans="1:36" x14ac:dyDescent="0.25">
      <c r="A23" s="38" t="s">
        <v>16</v>
      </c>
      <c r="B23" s="39" t="s">
        <v>284</v>
      </c>
      <c r="C23" s="40" t="s">
        <v>284</v>
      </c>
      <c r="D23" s="42" t="s">
        <v>285</v>
      </c>
      <c r="E23" s="39" t="s">
        <v>284</v>
      </c>
      <c r="F23" s="40" t="s">
        <v>284</v>
      </c>
      <c r="G23" s="42" t="s">
        <v>285</v>
      </c>
      <c r="H23" s="39">
        <v>52</v>
      </c>
      <c r="I23" s="40">
        <v>88.5</v>
      </c>
      <c r="J23" s="42" t="s">
        <v>69</v>
      </c>
      <c r="K23" s="39">
        <v>60</v>
      </c>
      <c r="L23" s="40">
        <v>78.3</v>
      </c>
      <c r="M23" s="42" t="s">
        <v>43</v>
      </c>
      <c r="N23" s="43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</row>
    <row r="24" spans="1:36" x14ac:dyDescent="0.25">
      <c r="A24" s="38" t="s">
        <v>2</v>
      </c>
      <c r="B24" s="39">
        <v>65</v>
      </c>
      <c r="C24" s="40">
        <v>69.2</v>
      </c>
      <c r="D24" s="41" t="s">
        <v>97</v>
      </c>
      <c r="E24" s="39">
        <v>94</v>
      </c>
      <c r="F24" s="40">
        <v>70.2</v>
      </c>
      <c r="G24" s="41" t="s">
        <v>81</v>
      </c>
      <c r="H24" s="39">
        <v>115</v>
      </c>
      <c r="I24" s="40">
        <v>73.900000000000006</v>
      </c>
      <c r="J24" s="41" t="s">
        <v>57</v>
      </c>
      <c r="K24" s="39">
        <v>131</v>
      </c>
      <c r="L24" s="40">
        <v>78.599999999999994</v>
      </c>
      <c r="M24" s="41" t="s">
        <v>31</v>
      </c>
      <c r="N24" s="43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</row>
    <row r="25" spans="1:36" x14ac:dyDescent="0.25">
      <c r="A25" s="38" t="s">
        <v>15</v>
      </c>
      <c r="B25" s="39">
        <v>236</v>
      </c>
      <c r="C25" s="40">
        <v>86</v>
      </c>
      <c r="D25" s="41" t="s">
        <v>104</v>
      </c>
      <c r="E25" s="39">
        <v>472</v>
      </c>
      <c r="F25" s="40">
        <v>83.1</v>
      </c>
      <c r="G25" s="41" t="s">
        <v>89</v>
      </c>
      <c r="H25" s="39">
        <v>469</v>
      </c>
      <c r="I25" s="40">
        <v>92.1</v>
      </c>
      <c r="J25" s="41" t="s">
        <v>68</v>
      </c>
      <c r="K25" s="39">
        <v>664</v>
      </c>
      <c r="L25" s="40">
        <v>81.599999999999994</v>
      </c>
      <c r="M25" s="41" t="s">
        <v>42</v>
      </c>
      <c r="N25" s="43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</row>
    <row r="26" spans="1:36" x14ac:dyDescent="0.25">
      <c r="A26" s="38" t="s">
        <v>24</v>
      </c>
      <c r="B26" s="39">
        <v>54</v>
      </c>
      <c r="C26" s="40">
        <v>88.9</v>
      </c>
      <c r="D26" s="41" t="s">
        <v>69</v>
      </c>
      <c r="E26" s="39">
        <v>137</v>
      </c>
      <c r="F26" s="40">
        <v>90.5</v>
      </c>
      <c r="G26" s="41" t="s">
        <v>92</v>
      </c>
      <c r="H26" s="39">
        <v>123</v>
      </c>
      <c r="I26" s="40">
        <v>83.7</v>
      </c>
      <c r="J26" s="41" t="s">
        <v>74</v>
      </c>
      <c r="K26" s="39">
        <v>189</v>
      </c>
      <c r="L26" s="40">
        <v>82.5</v>
      </c>
      <c r="M26" s="41" t="s">
        <v>50</v>
      </c>
      <c r="N26" s="43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</row>
    <row r="27" spans="1:36" x14ac:dyDescent="0.25">
      <c r="A27" s="38" t="s">
        <v>3</v>
      </c>
      <c r="B27" s="39">
        <v>23</v>
      </c>
      <c r="C27" s="40">
        <v>56.5</v>
      </c>
      <c r="D27" s="42" t="s">
        <v>98</v>
      </c>
      <c r="E27" s="39">
        <v>33</v>
      </c>
      <c r="F27" s="40">
        <v>60.6</v>
      </c>
      <c r="G27" s="42" t="s">
        <v>82</v>
      </c>
      <c r="H27" s="39">
        <v>58</v>
      </c>
      <c r="I27" s="40">
        <v>77.599999999999994</v>
      </c>
      <c r="J27" s="42" t="s">
        <v>58</v>
      </c>
      <c r="K27" s="39">
        <v>60</v>
      </c>
      <c r="L27" s="40">
        <v>83.3</v>
      </c>
      <c r="M27" s="42" t="s">
        <v>32</v>
      </c>
      <c r="N27" s="43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</row>
    <row r="28" spans="1:36" x14ac:dyDescent="0.25">
      <c r="A28" s="38" t="s">
        <v>22</v>
      </c>
      <c r="B28" s="39">
        <v>209</v>
      </c>
      <c r="C28" s="40">
        <v>78</v>
      </c>
      <c r="D28" s="41" t="s">
        <v>107</v>
      </c>
      <c r="E28" s="39">
        <v>188</v>
      </c>
      <c r="F28" s="40">
        <v>81.400000000000006</v>
      </c>
      <c r="G28" s="41" t="s">
        <v>90</v>
      </c>
      <c r="H28" s="39">
        <v>185</v>
      </c>
      <c r="I28" s="40">
        <v>82.7</v>
      </c>
      <c r="J28" s="41" t="s">
        <v>50</v>
      </c>
      <c r="K28" s="39">
        <v>243</v>
      </c>
      <c r="L28" s="40">
        <v>88.1</v>
      </c>
      <c r="M28" s="41" t="s">
        <v>48</v>
      </c>
      <c r="N28" s="43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</row>
    <row r="29" spans="1:36" x14ac:dyDescent="0.25">
      <c r="A29" s="38" t="s">
        <v>12</v>
      </c>
      <c r="B29" s="39" t="s">
        <v>284</v>
      </c>
      <c r="C29" s="40" t="s">
        <v>284</v>
      </c>
      <c r="D29" s="41" t="s">
        <v>285</v>
      </c>
      <c r="E29" s="39">
        <v>112</v>
      </c>
      <c r="F29" s="40">
        <v>92.9</v>
      </c>
      <c r="G29" s="41" t="s">
        <v>87</v>
      </c>
      <c r="H29" s="39">
        <v>164</v>
      </c>
      <c r="I29" s="40">
        <v>92.1</v>
      </c>
      <c r="J29" s="41" t="s">
        <v>66</v>
      </c>
      <c r="K29" s="39">
        <v>196</v>
      </c>
      <c r="L29" s="40">
        <v>92.3</v>
      </c>
      <c r="M29" s="41" t="s">
        <v>40</v>
      </c>
      <c r="N29" s="43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</row>
    <row r="30" spans="1:36" x14ac:dyDescent="0.25">
      <c r="A30" s="38" t="s">
        <v>17</v>
      </c>
      <c r="B30" s="39" t="s">
        <v>284</v>
      </c>
      <c r="C30" s="40" t="s">
        <v>284</v>
      </c>
      <c r="D30" s="41" t="s">
        <v>285</v>
      </c>
      <c r="E30" s="39" t="s">
        <v>284</v>
      </c>
      <c r="F30" s="40" t="s">
        <v>284</v>
      </c>
      <c r="G30" s="41" t="s">
        <v>285</v>
      </c>
      <c r="H30" s="39">
        <v>66</v>
      </c>
      <c r="I30" s="40">
        <v>84.8</v>
      </c>
      <c r="J30" s="41" t="s">
        <v>70</v>
      </c>
      <c r="K30" s="39">
        <v>73</v>
      </c>
      <c r="L30" s="40">
        <v>93.2</v>
      </c>
      <c r="M30" s="41" t="s">
        <v>44</v>
      </c>
      <c r="N30" s="43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</row>
    <row r="31" spans="1:36" x14ac:dyDescent="0.25">
      <c r="A31" s="38" t="s">
        <v>7</v>
      </c>
      <c r="B31" s="39">
        <v>1204</v>
      </c>
      <c r="C31" s="40">
        <v>93.1</v>
      </c>
      <c r="D31" s="42" t="s">
        <v>100</v>
      </c>
      <c r="E31" s="39">
        <v>812</v>
      </c>
      <c r="F31" s="40">
        <v>95</v>
      </c>
      <c r="G31" s="42" t="s">
        <v>35</v>
      </c>
      <c r="H31" s="39">
        <v>806</v>
      </c>
      <c r="I31" s="40">
        <v>95.3</v>
      </c>
      <c r="J31" s="42" t="s">
        <v>61</v>
      </c>
      <c r="K31" s="39">
        <v>946</v>
      </c>
      <c r="L31" s="40">
        <v>94.9</v>
      </c>
      <c r="M31" s="42" t="s">
        <v>35</v>
      </c>
      <c r="N31" s="43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</row>
    <row r="32" spans="1:36" x14ac:dyDescent="0.25">
      <c r="A32" s="38" t="s">
        <v>6</v>
      </c>
      <c r="B32" s="39" t="s">
        <v>284</v>
      </c>
      <c r="C32" s="40" t="s">
        <v>284</v>
      </c>
      <c r="D32" s="41" t="s">
        <v>285</v>
      </c>
      <c r="E32" s="39" t="s">
        <v>284</v>
      </c>
      <c r="F32" s="40" t="s">
        <v>284</v>
      </c>
      <c r="G32" s="41" t="s">
        <v>285</v>
      </c>
      <c r="H32" s="39" t="s">
        <v>284</v>
      </c>
      <c r="I32" s="40" t="s">
        <v>284</v>
      </c>
      <c r="J32" s="41" t="s">
        <v>285</v>
      </c>
      <c r="K32" s="39">
        <v>4</v>
      </c>
      <c r="L32" s="40" t="s">
        <v>291</v>
      </c>
      <c r="M32" s="41" t="s">
        <v>292</v>
      </c>
      <c r="N32" s="43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</row>
    <row r="33" spans="1:36" x14ac:dyDescent="0.25">
      <c r="A33" s="38" t="s">
        <v>13</v>
      </c>
      <c r="B33" s="39">
        <v>2</v>
      </c>
      <c r="C33" s="40" t="s">
        <v>291</v>
      </c>
      <c r="D33" s="41" t="s">
        <v>292</v>
      </c>
      <c r="E33" s="39" t="s">
        <v>284</v>
      </c>
      <c r="F33" s="40" t="s">
        <v>284</v>
      </c>
      <c r="G33" s="41" t="s">
        <v>285</v>
      </c>
      <c r="H33" s="39">
        <v>3</v>
      </c>
      <c r="I33" s="40" t="s">
        <v>291</v>
      </c>
      <c r="J33" s="41" t="s">
        <v>292</v>
      </c>
      <c r="K33" s="39">
        <v>6</v>
      </c>
      <c r="L33" s="40" t="s">
        <v>291</v>
      </c>
      <c r="M33" s="41" t="s">
        <v>292</v>
      </c>
      <c r="N33" s="43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</row>
    <row r="34" spans="1:36" x14ac:dyDescent="0.25">
      <c r="A34" s="38" t="s">
        <v>18</v>
      </c>
      <c r="B34" s="39">
        <v>6</v>
      </c>
      <c r="C34" s="40" t="s">
        <v>291</v>
      </c>
      <c r="D34" s="41" t="s">
        <v>292</v>
      </c>
      <c r="E34" s="39">
        <v>3</v>
      </c>
      <c r="F34" s="40" t="s">
        <v>291</v>
      </c>
      <c r="G34" s="41" t="s">
        <v>292</v>
      </c>
      <c r="H34" s="39">
        <v>6</v>
      </c>
      <c r="I34" s="40" t="s">
        <v>291</v>
      </c>
      <c r="J34" s="41" t="s">
        <v>292</v>
      </c>
      <c r="K34" s="39">
        <v>8</v>
      </c>
      <c r="L34" s="40" t="s">
        <v>291</v>
      </c>
      <c r="M34" s="41" t="s">
        <v>292</v>
      </c>
      <c r="N34" s="43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</row>
    <row r="35" spans="1:36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43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</row>
    <row r="36" spans="1:36" x14ac:dyDescent="0.25">
      <c r="A36" s="54" t="s">
        <v>311</v>
      </c>
      <c r="B36" s="44"/>
      <c r="C36" s="44"/>
      <c r="D36" s="44"/>
      <c r="E36" s="44"/>
      <c r="F36" s="44"/>
      <c r="G36" s="44"/>
      <c r="H36" s="44"/>
      <c r="I36" s="44"/>
    </row>
    <row r="37" spans="1:36" x14ac:dyDescent="0.25">
      <c r="A37" s="55" t="s">
        <v>312</v>
      </c>
      <c r="B37" s="44"/>
      <c r="C37" s="44"/>
      <c r="D37" s="44"/>
      <c r="E37" s="44"/>
      <c r="F37" s="44"/>
      <c r="G37" s="44"/>
      <c r="H37" s="44"/>
      <c r="I37" s="44"/>
    </row>
    <row r="38" spans="1:36" x14ac:dyDescent="0.25">
      <c r="A38" s="44"/>
      <c r="B38" s="44"/>
      <c r="C38" s="44"/>
      <c r="D38" s="44"/>
      <c r="E38" s="44"/>
      <c r="F38" s="44"/>
      <c r="G38" s="44"/>
      <c r="H38" s="44"/>
      <c r="I38" s="44"/>
    </row>
    <row r="39" spans="1:36" x14ac:dyDescent="0.25">
      <c r="A39" s="44"/>
      <c r="B39" s="44"/>
      <c r="C39" s="44"/>
      <c r="D39" s="44"/>
      <c r="E39" s="44"/>
      <c r="F39" s="44"/>
      <c r="G39" s="44"/>
      <c r="H39" s="44"/>
      <c r="I39" s="44"/>
    </row>
  </sheetData>
  <sortState ref="A5:O34">
    <sortCondition ref="L5:L34"/>
  </sortState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>
      <selection activeCell="A36" sqref="A36:A37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16" x14ac:dyDescent="0.25">
      <c r="A1" s="1" t="s">
        <v>287</v>
      </c>
    </row>
    <row r="2" spans="1:16" x14ac:dyDescent="0.25">
      <c r="A2" s="24"/>
      <c r="B2" s="25"/>
      <c r="C2" s="20"/>
      <c r="D2" s="21"/>
      <c r="E2" s="20"/>
      <c r="F2" s="20"/>
      <c r="G2" s="19"/>
      <c r="H2" s="22"/>
      <c r="I2" s="21"/>
      <c r="J2" s="20"/>
      <c r="K2" s="20"/>
      <c r="L2" s="22"/>
      <c r="M2" s="22"/>
      <c r="N2" s="2"/>
    </row>
    <row r="3" spans="1:16" x14ac:dyDescent="0.25">
      <c r="A3" s="10"/>
      <c r="B3" s="4"/>
      <c r="C3" s="5">
        <v>2012</v>
      </c>
      <c r="D3" s="7"/>
      <c r="E3" s="4"/>
      <c r="F3" s="5">
        <v>2013</v>
      </c>
      <c r="G3" s="7"/>
      <c r="H3" s="4"/>
      <c r="I3" s="5">
        <v>2014</v>
      </c>
      <c r="J3" s="26"/>
      <c r="K3" s="27"/>
      <c r="L3" s="5">
        <v>2015</v>
      </c>
      <c r="M3" s="5"/>
      <c r="N3" s="2"/>
      <c r="O3" s="16"/>
    </row>
    <row r="4" spans="1:16" x14ac:dyDescent="0.25">
      <c r="A4" s="10" t="s">
        <v>280</v>
      </c>
      <c r="B4" s="11" t="s">
        <v>281</v>
      </c>
      <c r="C4" s="12" t="s">
        <v>282</v>
      </c>
      <c r="D4" s="13" t="s">
        <v>283</v>
      </c>
      <c r="E4" s="11" t="s">
        <v>281</v>
      </c>
      <c r="F4" s="12" t="s">
        <v>282</v>
      </c>
      <c r="G4" s="13" t="s">
        <v>283</v>
      </c>
      <c r="H4" s="11" t="s">
        <v>281</v>
      </c>
      <c r="I4" s="12" t="s">
        <v>282</v>
      </c>
      <c r="J4" s="14" t="s">
        <v>283</v>
      </c>
      <c r="K4" s="11" t="s">
        <v>281</v>
      </c>
      <c r="L4" s="12" t="s">
        <v>282</v>
      </c>
      <c r="M4" s="14" t="s">
        <v>283</v>
      </c>
      <c r="N4" s="45" t="s">
        <v>294</v>
      </c>
      <c r="O4" s="16"/>
    </row>
    <row r="5" spans="1:16" x14ac:dyDescent="0.25">
      <c r="A5" s="38" t="s">
        <v>1</v>
      </c>
      <c r="B5" s="39" t="s">
        <v>284</v>
      </c>
      <c r="C5" s="40" t="s">
        <v>284</v>
      </c>
      <c r="D5" s="41" t="s">
        <v>285</v>
      </c>
      <c r="E5" s="39">
        <v>1</v>
      </c>
      <c r="F5" s="40" t="s">
        <v>291</v>
      </c>
      <c r="G5" s="41" t="s">
        <v>292</v>
      </c>
      <c r="H5" s="39">
        <v>2</v>
      </c>
      <c r="I5" s="40" t="s">
        <v>291</v>
      </c>
      <c r="J5" s="41" t="s">
        <v>292</v>
      </c>
      <c r="K5" s="39">
        <v>15</v>
      </c>
      <c r="L5" s="40">
        <v>0</v>
      </c>
      <c r="M5" s="41" t="s">
        <v>278</v>
      </c>
      <c r="N5" s="44">
        <f>L5/90.4</f>
        <v>0</v>
      </c>
      <c r="O5" s="48"/>
      <c r="P5" s="38"/>
    </row>
    <row r="6" spans="1:16" x14ac:dyDescent="0.25">
      <c r="A6" s="38" t="s">
        <v>28</v>
      </c>
      <c r="B6" s="39">
        <v>108</v>
      </c>
      <c r="C6" s="40">
        <v>2.8</v>
      </c>
      <c r="D6" s="41" t="s">
        <v>96</v>
      </c>
      <c r="E6" s="39">
        <v>163</v>
      </c>
      <c r="F6" s="40">
        <v>2.5</v>
      </c>
      <c r="G6" s="41" t="s">
        <v>247</v>
      </c>
      <c r="H6" s="39">
        <v>129</v>
      </c>
      <c r="I6" s="40">
        <v>10.1</v>
      </c>
      <c r="J6" s="41" t="s">
        <v>264</v>
      </c>
      <c r="K6" s="39">
        <v>153</v>
      </c>
      <c r="L6" s="40">
        <v>2</v>
      </c>
      <c r="M6" s="41" t="s">
        <v>88</v>
      </c>
      <c r="N6" s="44">
        <f t="shared" ref="N6:N31" si="0">L6/90.4</f>
        <v>2.2123893805309734E-2</v>
      </c>
      <c r="O6" s="48"/>
      <c r="P6" s="38"/>
    </row>
    <row r="7" spans="1:16" x14ac:dyDescent="0.25">
      <c r="A7" s="38" t="s">
        <v>8</v>
      </c>
      <c r="B7" s="39" t="s">
        <v>284</v>
      </c>
      <c r="C7" s="40" t="s">
        <v>284</v>
      </c>
      <c r="D7" s="42" t="s">
        <v>285</v>
      </c>
      <c r="E7" s="39">
        <v>36</v>
      </c>
      <c r="F7" s="40">
        <v>0</v>
      </c>
      <c r="G7" s="42" t="s">
        <v>60</v>
      </c>
      <c r="H7" s="39">
        <v>31</v>
      </c>
      <c r="I7" s="40">
        <v>3.2</v>
      </c>
      <c r="J7" s="42" t="s">
        <v>252</v>
      </c>
      <c r="K7" s="39">
        <v>42</v>
      </c>
      <c r="L7" s="40">
        <v>2.4</v>
      </c>
      <c r="M7" s="42" t="s">
        <v>30</v>
      </c>
      <c r="N7" s="44">
        <f t="shared" si="0"/>
        <v>2.6548672566371678E-2</v>
      </c>
      <c r="O7" s="48"/>
      <c r="P7" s="38"/>
    </row>
    <row r="8" spans="1:16" x14ac:dyDescent="0.25">
      <c r="A8" s="38" t="s">
        <v>14</v>
      </c>
      <c r="B8" s="39" t="s">
        <v>284</v>
      </c>
      <c r="C8" s="40" t="s">
        <v>284</v>
      </c>
      <c r="D8" s="41" t="s">
        <v>285</v>
      </c>
      <c r="E8" s="39">
        <v>88</v>
      </c>
      <c r="F8" s="40">
        <v>1.1000000000000001</v>
      </c>
      <c r="G8" s="41" t="s">
        <v>88</v>
      </c>
      <c r="H8" s="39">
        <v>89</v>
      </c>
      <c r="I8" s="40">
        <v>2.2000000000000002</v>
      </c>
      <c r="J8" s="41" t="s">
        <v>156</v>
      </c>
      <c r="K8" s="39">
        <v>80</v>
      </c>
      <c r="L8" s="40">
        <v>3.8</v>
      </c>
      <c r="M8" s="41" t="s">
        <v>67</v>
      </c>
      <c r="N8" s="44">
        <f t="shared" si="0"/>
        <v>4.2035398230088492E-2</v>
      </c>
      <c r="O8" s="48"/>
      <c r="P8" s="38"/>
    </row>
    <row r="9" spans="1:16" x14ac:dyDescent="0.25">
      <c r="A9" s="38" t="s">
        <v>27</v>
      </c>
      <c r="B9" s="39" t="s">
        <v>284</v>
      </c>
      <c r="C9" s="40" t="s">
        <v>284</v>
      </c>
      <c r="D9" s="41" t="s">
        <v>285</v>
      </c>
      <c r="E9" s="39">
        <v>74</v>
      </c>
      <c r="F9" s="40">
        <v>8.1</v>
      </c>
      <c r="G9" s="41" t="s">
        <v>246</v>
      </c>
      <c r="H9" s="39">
        <v>36</v>
      </c>
      <c r="I9" s="40">
        <v>2.8</v>
      </c>
      <c r="J9" s="41" t="s">
        <v>84</v>
      </c>
      <c r="K9" s="39">
        <v>26</v>
      </c>
      <c r="L9" s="40">
        <v>3.8</v>
      </c>
      <c r="M9" s="41" t="s">
        <v>54</v>
      </c>
      <c r="N9" s="44">
        <f t="shared" si="0"/>
        <v>4.2035398230088492E-2</v>
      </c>
      <c r="O9" s="48"/>
      <c r="P9" s="38"/>
    </row>
    <row r="10" spans="1:16" x14ac:dyDescent="0.25">
      <c r="A10" s="38" t="s">
        <v>5</v>
      </c>
      <c r="B10" s="39">
        <v>77</v>
      </c>
      <c r="C10" s="40">
        <v>10.4</v>
      </c>
      <c r="D10" s="41" t="s">
        <v>227</v>
      </c>
      <c r="E10" s="39">
        <v>75</v>
      </c>
      <c r="F10" s="40">
        <v>1.3</v>
      </c>
      <c r="G10" s="41" t="s">
        <v>118</v>
      </c>
      <c r="H10" s="39">
        <v>60</v>
      </c>
      <c r="I10" s="40">
        <v>1.7</v>
      </c>
      <c r="J10" s="41" t="s">
        <v>129</v>
      </c>
      <c r="K10" s="39">
        <v>63</v>
      </c>
      <c r="L10" s="40">
        <v>4.8</v>
      </c>
      <c r="M10" s="41" t="s">
        <v>56</v>
      </c>
      <c r="N10" s="44">
        <f t="shared" si="0"/>
        <v>5.3097345132743355E-2</v>
      </c>
      <c r="O10" s="48"/>
      <c r="P10" s="38"/>
    </row>
    <row r="11" spans="1:16" x14ac:dyDescent="0.25">
      <c r="A11" s="38" t="s">
        <v>10</v>
      </c>
      <c r="B11" s="39">
        <v>119</v>
      </c>
      <c r="C11" s="40">
        <v>5.9</v>
      </c>
      <c r="D11" s="42" t="s">
        <v>230</v>
      </c>
      <c r="E11" s="39">
        <v>180</v>
      </c>
      <c r="F11" s="40">
        <v>6.1</v>
      </c>
      <c r="G11" s="42" t="s">
        <v>240</v>
      </c>
      <c r="H11" s="39">
        <v>197</v>
      </c>
      <c r="I11" s="40">
        <v>4.0999999999999996</v>
      </c>
      <c r="J11" s="42" t="s">
        <v>254</v>
      </c>
      <c r="K11" s="39">
        <v>328</v>
      </c>
      <c r="L11" s="40">
        <v>5.5</v>
      </c>
      <c r="M11" s="42" t="s">
        <v>275</v>
      </c>
      <c r="N11" s="44">
        <f t="shared" si="0"/>
        <v>6.0840707964601767E-2</v>
      </c>
      <c r="O11" s="48"/>
      <c r="P11" s="38"/>
    </row>
    <row r="12" spans="1:16" x14ac:dyDescent="0.25">
      <c r="A12" s="38" t="s">
        <v>0</v>
      </c>
      <c r="B12" s="39" t="s">
        <v>284</v>
      </c>
      <c r="C12" s="40" t="s">
        <v>284</v>
      </c>
      <c r="D12" s="41" t="s">
        <v>285</v>
      </c>
      <c r="E12" s="39">
        <v>51</v>
      </c>
      <c r="F12" s="40">
        <v>9.8000000000000007</v>
      </c>
      <c r="G12" s="41" t="s">
        <v>235</v>
      </c>
      <c r="H12" s="39">
        <v>79</v>
      </c>
      <c r="I12" s="40">
        <v>8.9</v>
      </c>
      <c r="J12" s="41" t="s">
        <v>248</v>
      </c>
      <c r="K12" s="39">
        <v>63</v>
      </c>
      <c r="L12" s="40">
        <v>6.3</v>
      </c>
      <c r="M12" s="41" t="s">
        <v>46</v>
      </c>
      <c r="N12" s="44">
        <f t="shared" si="0"/>
        <v>6.9690265486725661E-2</v>
      </c>
      <c r="O12" s="48"/>
      <c r="P12" s="38"/>
    </row>
    <row r="13" spans="1:16" x14ac:dyDescent="0.25">
      <c r="A13" s="38" t="s">
        <v>21</v>
      </c>
      <c r="B13" s="39">
        <v>25</v>
      </c>
      <c r="C13" s="40">
        <v>4</v>
      </c>
      <c r="D13" s="41" t="s">
        <v>54</v>
      </c>
      <c r="E13" s="39">
        <v>36</v>
      </c>
      <c r="F13" s="40">
        <v>2.8</v>
      </c>
      <c r="G13" s="41" t="s">
        <v>84</v>
      </c>
      <c r="H13" s="39">
        <v>33</v>
      </c>
      <c r="I13" s="40">
        <v>3</v>
      </c>
      <c r="J13" s="41" t="s">
        <v>140</v>
      </c>
      <c r="K13" s="39">
        <v>32</v>
      </c>
      <c r="L13" s="40">
        <v>9.4</v>
      </c>
      <c r="M13" s="41" t="s">
        <v>47</v>
      </c>
      <c r="N13" s="44">
        <f t="shared" si="0"/>
        <v>0.10398230088495575</v>
      </c>
      <c r="O13" s="48"/>
      <c r="P13" s="38"/>
    </row>
    <row r="14" spans="1:16" x14ac:dyDescent="0.25">
      <c r="A14" s="38" t="s">
        <v>20</v>
      </c>
      <c r="B14" s="39">
        <v>59</v>
      </c>
      <c r="C14" s="40">
        <v>1.7</v>
      </c>
      <c r="D14" s="41" t="s">
        <v>129</v>
      </c>
      <c r="E14" s="39">
        <v>67</v>
      </c>
      <c r="F14" s="40">
        <v>4.5</v>
      </c>
      <c r="G14" s="41" t="s">
        <v>56</v>
      </c>
      <c r="H14" s="39">
        <v>73</v>
      </c>
      <c r="I14" s="40">
        <v>5.5</v>
      </c>
      <c r="J14" s="41" t="s">
        <v>182</v>
      </c>
      <c r="K14" s="39">
        <v>74</v>
      </c>
      <c r="L14" s="40">
        <v>10.8</v>
      </c>
      <c r="M14" s="41" t="s">
        <v>271</v>
      </c>
      <c r="N14" s="44">
        <f t="shared" si="0"/>
        <v>0.11946902654867257</v>
      </c>
      <c r="O14" s="48"/>
      <c r="P14" s="38"/>
    </row>
    <row r="15" spans="1:16" x14ac:dyDescent="0.25">
      <c r="A15" s="38" t="s">
        <v>9</v>
      </c>
      <c r="B15" s="39">
        <v>278</v>
      </c>
      <c r="C15" s="40">
        <v>12.9</v>
      </c>
      <c r="D15" s="42" t="s">
        <v>229</v>
      </c>
      <c r="E15" s="39">
        <v>409</v>
      </c>
      <c r="F15" s="40">
        <v>11.2</v>
      </c>
      <c r="G15" s="42" t="s">
        <v>239</v>
      </c>
      <c r="H15" s="39">
        <v>409</v>
      </c>
      <c r="I15" s="40">
        <v>8.3000000000000007</v>
      </c>
      <c r="J15" s="42" t="s">
        <v>253</v>
      </c>
      <c r="K15" s="39">
        <v>431</v>
      </c>
      <c r="L15" s="40">
        <v>11.1</v>
      </c>
      <c r="M15" s="42" t="s">
        <v>276</v>
      </c>
      <c r="N15" s="44">
        <f t="shared" si="0"/>
        <v>0.12278761061946901</v>
      </c>
      <c r="O15" s="48"/>
      <c r="P15" s="38"/>
    </row>
    <row r="16" spans="1:16" x14ac:dyDescent="0.25">
      <c r="A16" s="38" t="s">
        <v>19</v>
      </c>
      <c r="B16" s="39">
        <v>5</v>
      </c>
      <c r="C16" s="40" t="s">
        <v>291</v>
      </c>
      <c r="D16" s="41" t="s">
        <v>292</v>
      </c>
      <c r="E16" s="39">
        <v>7</v>
      </c>
      <c r="F16" s="40" t="s">
        <v>291</v>
      </c>
      <c r="G16" s="41" t="s">
        <v>292</v>
      </c>
      <c r="H16" s="39">
        <v>10</v>
      </c>
      <c r="I16" s="40">
        <v>30</v>
      </c>
      <c r="J16" s="41" t="s">
        <v>71</v>
      </c>
      <c r="K16" s="39">
        <v>15</v>
      </c>
      <c r="L16" s="40">
        <v>13.3</v>
      </c>
      <c r="M16" s="41" t="s">
        <v>45</v>
      </c>
      <c r="N16" s="44">
        <f t="shared" si="0"/>
        <v>0.14712389380530974</v>
      </c>
      <c r="O16" s="48"/>
      <c r="P16" s="38"/>
    </row>
    <row r="17" spans="1:16" x14ac:dyDescent="0.25">
      <c r="A17" s="38" t="s">
        <v>4</v>
      </c>
      <c r="B17" s="39" t="s">
        <v>284</v>
      </c>
      <c r="C17" s="40" t="s">
        <v>284</v>
      </c>
      <c r="D17" s="41" t="s">
        <v>285</v>
      </c>
      <c r="E17" s="39">
        <v>91</v>
      </c>
      <c r="F17" s="40">
        <v>15.4</v>
      </c>
      <c r="G17" s="41" t="s">
        <v>237</v>
      </c>
      <c r="H17" s="39">
        <v>59</v>
      </c>
      <c r="I17" s="40">
        <v>10.199999999999999</v>
      </c>
      <c r="J17" s="41" t="s">
        <v>250</v>
      </c>
      <c r="K17" s="39">
        <v>60</v>
      </c>
      <c r="L17" s="40">
        <v>15</v>
      </c>
      <c r="M17" s="41" t="s">
        <v>59</v>
      </c>
      <c r="N17" s="44">
        <f t="shared" si="0"/>
        <v>0.16592920353982299</v>
      </c>
      <c r="O17" s="48"/>
      <c r="P17" s="38"/>
    </row>
    <row r="18" spans="1:16" x14ac:dyDescent="0.25">
      <c r="A18" s="38" t="s">
        <v>25</v>
      </c>
      <c r="B18" s="39">
        <v>25</v>
      </c>
      <c r="C18" s="40">
        <v>20</v>
      </c>
      <c r="D18" s="41" t="s">
        <v>234</v>
      </c>
      <c r="E18" s="39">
        <v>25</v>
      </c>
      <c r="F18" s="40">
        <v>16</v>
      </c>
      <c r="G18" s="41" t="s">
        <v>160</v>
      </c>
      <c r="H18" s="39">
        <v>34</v>
      </c>
      <c r="I18" s="40">
        <v>32.4</v>
      </c>
      <c r="J18" s="41" t="s">
        <v>261</v>
      </c>
      <c r="K18" s="39">
        <v>31</v>
      </c>
      <c r="L18" s="40">
        <v>41.9</v>
      </c>
      <c r="M18" s="41" t="s">
        <v>267</v>
      </c>
      <c r="N18" s="44">
        <f t="shared" si="0"/>
        <v>0.46349557522123891</v>
      </c>
      <c r="O18" s="48"/>
      <c r="P18" s="38"/>
    </row>
    <row r="19" spans="1:16" x14ac:dyDescent="0.25">
      <c r="A19" s="38" t="s">
        <v>293</v>
      </c>
      <c r="B19" s="39" t="s">
        <v>284</v>
      </c>
      <c r="C19" s="40" t="s">
        <v>284</v>
      </c>
      <c r="D19" s="42" t="s">
        <v>285</v>
      </c>
      <c r="E19" s="39">
        <v>187</v>
      </c>
      <c r="F19" s="40">
        <v>42.8</v>
      </c>
      <c r="G19" s="42" t="s">
        <v>244</v>
      </c>
      <c r="H19" s="39">
        <v>170</v>
      </c>
      <c r="I19" s="40">
        <v>40.6</v>
      </c>
      <c r="J19" s="42" t="s">
        <v>262</v>
      </c>
      <c r="K19" s="39">
        <v>154</v>
      </c>
      <c r="L19" s="40">
        <v>42.9</v>
      </c>
      <c r="M19" s="42" t="s">
        <v>266</v>
      </c>
      <c r="N19" s="44">
        <f t="shared" si="0"/>
        <v>0.47455752212389374</v>
      </c>
      <c r="O19" s="48"/>
      <c r="P19" s="38"/>
    </row>
    <row r="20" spans="1:16" x14ac:dyDescent="0.25">
      <c r="A20" s="38" t="s">
        <v>23</v>
      </c>
      <c r="B20" s="39">
        <v>169</v>
      </c>
      <c r="C20" s="40">
        <v>65.099999999999994</v>
      </c>
      <c r="D20" s="41" t="s">
        <v>171</v>
      </c>
      <c r="E20" s="39">
        <v>231</v>
      </c>
      <c r="F20" s="40">
        <v>56.3</v>
      </c>
      <c r="G20" s="41" t="s">
        <v>158</v>
      </c>
      <c r="H20" s="39">
        <v>265</v>
      </c>
      <c r="I20" s="40">
        <v>42.3</v>
      </c>
      <c r="J20" s="41" t="s">
        <v>259</v>
      </c>
      <c r="K20" s="39">
        <v>310</v>
      </c>
      <c r="L20" s="40">
        <v>46.5</v>
      </c>
      <c r="M20" s="41" t="s">
        <v>269</v>
      </c>
      <c r="N20" s="44">
        <f t="shared" si="0"/>
        <v>0.51438053097345127</v>
      </c>
      <c r="O20" s="48"/>
      <c r="P20" s="38"/>
    </row>
    <row r="21" spans="1:16" x14ac:dyDescent="0.25">
      <c r="A21" s="38" t="s">
        <v>26</v>
      </c>
      <c r="B21" s="39" t="s">
        <v>284</v>
      </c>
      <c r="C21" s="40" t="s">
        <v>284</v>
      </c>
      <c r="D21" s="41" t="s">
        <v>285</v>
      </c>
      <c r="E21" s="39">
        <v>77</v>
      </c>
      <c r="F21" s="40">
        <v>68.8</v>
      </c>
      <c r="G21" s="41" t="s">
        <v>245</v>
      </c>
      <c r="H21" s="39">
        <v>80</v>
      </c>
      <c r="I21" s="40">
        <v>58.8</v>
      </c>
      <c r="J21" s="41" t="s">
        <v>263</v>
      </c>
      <c r="K21" s="39">
        <v>96</v>
      </c>
      <c r="L21" s="40">
        <v>49</v>
      </c>
      <c r="M21" s="41" t="s">
        <v>265</v>
      </c>
      <c r="N21" s="44">
        <f t="shared" si="0"/>
        <v>0.54203539823008851</v>
      </c>
      <c r="O21" s="48"/>
      <c r="P21" s="38"/>
    </row>
    <row r="22" spans="1:16" x14ac:dyDescent="0.25">
      <c r="A22" s="38" t="s">
        <v>16</v>
      </c>
      <c r="B22" s="39" t="s">
        <v>284</v>
      </c>
      <c r="C22" s="40" t="s">
        <v>284</v>
      </c>
      <c r="D22" s="41" t="s">
        <v>285</v>
      </c>
      <c r="E22" s="39" t="s">
        <v>284</v>
      </c>
      <c r="F22" s="40" t="s">
        <v>284</v>
      </c>
      <c r="G22" s="41" t="s">
        <v>285</v>
      </c>
      <c r="H22" s="39">
        <v>52</v>
      </c>
      <c r="I22" s="40">
        <v>69.2</v>
      </c>
      <c r="J22" s="41" t="s">
        <v>257</v>
      </c>
      <c r="K22" s="39">
        <v>61</v>
      </c>
      <c r="L22" s="40">
        <v>59</v>
      </c>
      <c r="M22" s="41" t="s">
        <v>225</v>
      </c>
      <c r="N22" s="44">
        <f t="shared" si="0"/>
        <v>0.65265486725663713</v>
      </c>
      <c r="O22" s="48"/>
      <c r="P22" s="38"/>
    </row>
    <row r="23" spans="1:16" x14ac:dyDescent="0.25">
      <c r="A23" s="38" t="s">
        <v>11</v>
      </c>
      <c r="B23" s="39">
        <v>407</v>
      </c>
      <c r="C23" s="40">
        <v>68.8</v>
      </c>
      <c r="D23" s="42" t="s">
        <v>231</v>
      </c>
      <c r="E23" s="39">
        <v>473</v>
      </c>
      <c r="F23" s="40">
        <v>63.2</v>
      </c>
      <c r="G23" s="42" t="s">
        <v>241</v>
      </c>
      <c r="H23" s="39">
        <v>444</v>
      </c>
      <c r="I23" s="40">
        <v>59.5</v>
      </c>
      <c r="J23" s="42" t="s">
        <v>255</v>
      </c>
      <c r="K23" s="39">
        <v>465</v>
      </c>
      <c r="L23" s="40">
        <v>60.6</v>
      </c>
      <c r="M23" s="42" t="s">
        <v>274</v>
      </c>
      <c r="N23" s="44">
        <f t="shared" si="0"/>
        <v>0.67035398230088494</v>
      </c>
      <c r="O23" s="48"/>
      <c r="P23" s="38"/>
    </row>
    <row r="24" spans="1:16" x14ac:dyDescent="0.25">
      <c r="A24" s="38" t="s">
        <v>22</v>
      </c>
      <c r="B24" s="39">
        <v>211</v>
      </c>
      <c r="C24" s="40">
        <v>70.099999999999994</v>
      </c>
      <c r="D24" s="41" t="s">
        <v>232</v>
      </c>
      <c r="E24" s="39">
        <v>191</v>
      </c>
      <c r="F24" s="40">
        <v>73.3</v>
      </c>
      <c r="G24" s="41" t="s">
        <v>242</v>
      </c>
      <c r="H24" s="39">
        <v>188</v>
      </c>
      <c r="I24" s="40">
        <v>58.5</v>
      </c>
      <c r="J24" s="41" t="s">
        <v>94</v>
      </c>
      <c r="K24" s="39">
        <v>245</v>
      </c>
      <c r="L24" s="40">
        <v>70.2</v>
      </c>
      <c r="M24" s="41" t="s">
        <v>270</v>
      </c>
      <c r="N24" s="44">
        <f t="shared" si="0"/>
        <v>0.77654867256637161</v>
      </c>
      <c r="O24" s="48"/>
      <c r="P24" s="38"/>
    </row>
    <row r="25" spans="1:16" x14ac:dyDescent="0.25">
      <c r="A25" s="38" t="s">
        <v>2</v>
      </c>
      <c r="B25" s="39">
        <v>65</v>
      </c>
      <c r="C25" s="40">
        <v>58.5</v>
      </c>
      <c r="D25" s="41" t="s">
        <v>225</v>
      </c>
      <c r="E25" s="39">
        <v>91</v>
      </c>
      <c r="F25" s="40">
        <v>58.2</v>
      </c>
      <c r="G25" s="41" t="s">
        <v>236</v>
      </c>
      <c r="H25" s="39">
        <v>87</v>
      </c>
      <c r="I25" s="40">
        <v>60.9</v>
      </c>
      <c r="J25" s="41" t="s">
        <v>249</v>
      </c>
      <c r="K25" s="39">
        <v>116</v>
      </c>
      <c r="L25" s="40">
        <v>74.099999999999994</v>
      </c>
      <c r="M25" s="41" t="s">
        <v>57</v>
      </c>
      <c r="N25" s="44">
        <f t="shared" si="0"/>
        <v>0.81969026548672552</v>
      </c>
      <c r="O25" s="48"/>
      <c r="P25" s="38"/>
    </row>
    <row r="26" spans="1:16" x14ac:dyDescent="0.25">
      <c r="A26" s="38" t="s">
        <v>3</v>
      </c>
      <c r="B26" s="39">
        <v>23</v>
      </c>
      <c r="C26" s="40">
        <v>52.2</v>
      </c>
      <c r="D26" s="41" t="s">
        <v>226</v>
      </c>
      <c r="E26" s="39">
        <v>33</v>
      </c>
      <c r="F26" s="40">
        <v>60.6</v>
      </c>
      <c r="G26" s="41" t="s">
        <v>82</v>
      </c>
      <c r="H26" s="39">
        <v>57</v>
      </c>
      <c r="I26" s="40">
        <v>73.7</v>
      </c>
      <c r="J26" s="41" t="s">
        <v>112</v>
      </c>
      <c r="K26" s="39">
        <v>59</v>
      </c>
      <c r="L26" s="40">
        <v>74.599999999999994</v>
      </c>
      <c r="M26" s="41" t="s">
        <v>277</v>
      </c>
      <c r="N26" s="44">
        <f t="shared" si="0"/>
        <v>0.82522123893805299</v>
      </c>
      <c r="O26" s="48"/>
      <c r="P26" s="38"/>
    </row>
    <row r="27" spans="1:16" x14ac:dyDescent="0.25">
      <c r="A27" s="38" t="s">
        <v>15</v>
      </c>
      <c r="B27" s="39">
        <v>234</v>
      </c>
      <c r="C27" s="40">
        <v>83.3</v>
      </c>
      <c r="D27" s="42" t="s">
        <v>221</v>
      </c>
      <c r="E27" s="39">
        <v>456</v>
      </c>
      <c r="F27" s="40">
        <v>81.8</v>
      </c>
      <c r="G27" s="42" t="s">
        <v>42</v>
      </c>
      <c r="H27" s="39">
        <v>444</v>
      </c>
      <c r="I27" s="40">
        <v>88.3</v>
      </c>
      <c r="J27" s="42" t="s">
        <v>256</v>
      </c>
      <c r="K27" s="39">
        <v>656</v>
      </c>
      <c r="L27" s="40">
        <v>74.7</v>
      </c>
      <c r="M27" s="42" t="s">
        <v>273</v>
      </c>
      <c r="N27" s="44">
        <f t="shared" si="0"/>
        <v>0.82632743362831851</v>
      </c>
      <c r="O27" s="48"/>
      <c r="P27" s="38"/>
    </row>
    <row r="28" spans="1:16" x14ac:dyDescent="0.25">
      <c r="A28" s="38" t="s">
        <v>24</v>
      </c>
      <c r="B28" s="39">
        <v>54</v>
      </c>
      <c r="C28" s="40">
        <v>57.4</v>
      </c>
      <c r="D28" s="41" t="s">
        <v>233</v>
      </c>
      <c r="E28" s="39">
        <v>137</v>
      </c>
      <c r="F28" s="40">
        <v>80.3</v>
      </c>
      <c r="G28" s="41" t="s">
        <v>243</v>
      </c>
      <c r="H28" s="39">
        <v>122</v>
      </c>
      <c r="I28" s="40">
        <v>77</v>
      </c>
      <c r="J28" s="41" t="s">
        <v>260</v>
      </c>
      <c r="K28" s="39">
        <v>188</v>
      </c>
      <c r="L28" s="40">
        <v>80.900000000000006</v>
      </c>
      <c r="M28" s="41" t="s">
        <v>268</v>
      </c>
      <c r="N28" s="44">
        <f t="shared" si="0"/>
        <v>0.89491150442477874</v>
      </c>
      <c r="O28" s="48"/>
      <c r="P28" s="38"/>
    </row>
    <row r="29" spans="1:16" x14ac:dyDescent="0.25">
      <c r="A29" s="38" t="s">
        <v>7</v>
      </c>
      <c r="B29" s="39">
        <v>1234</v>
      </c>
      <c r="C29" s="40">
        <v>78.099999999999994</v>
      </c>
      <c r="D29" s="41" t="s">
        <v>228</v>
      </c>
      <c r="E29" s="39">
        <v>813</v>
      </c>
      <c r="F29" s="40">
        <v>82</v>
      </c>
      <c r="G29" s="41" t="s">
        <v>238</v>
      </c>
      <c r="H29" s="39">
        <v>800</v>
      </c>
      <c r="I29" s="40">
        <v>83.9</v>
      </c>
      <c r="J29" s="41" t="s">
        <v>251</v>
      </c>
      <c r="K29" s="39">
        <v>945</v>
      </c>
      <c r="L29" s="40">
        <v>83.7</v>
      </c>
      <c r="M29" s="41" t="s">
        <v>251</v>
      </c>
      <c r="N29" s="44">
        <f t="shared" si="0"/>
        <v>0.92588495575221241</v>
      </c>
      <c r="O29" s="48"/>
      <c r="P29" s="38"/>
    </row>
    <row r="30" spans="1:16" x14ac:dyDescent="0.25">
      <c r="A30" s="38" t="s">
        <v>12</v>
      </c>
      <c r="B30" s="39" t="s">
        <v>284</v>
      </c>
      <c r="C30" s="40" t="s">
        <v>284</v>
      </c>
      <c r="D30" s="41" t="s">
        <v>285</v>
      </c>
      <c r="E30" s="39">
        <v>113</v>
      </c>
      <c r="F30" s="40">
        <v>84.1</v>
      </c>
      <c r="G30" s="41" t="s">
        <v>74</v>
      </c>
      <c r="H30" s="39">
        <v>166</v>
      </c>
      <c r="I30" s="40">
        <v>82.5</v>
      </c>
      <c r="J30" s="41" t="s">
        <v>50</v>
      </c>
      <c r="K30" s="39">
        <v>197</v>
      </c>
      <c r="L30" s="40">
        <v>88.3</v>
      </c>
      <c r="M30" s="41" t="s">
        <v>48</v>
      </c>
      <c r="N30" s="44">
        <f t="shared" si="0"/>
        <v>0.97676991150442471</v>
      </c>
      <c r="O30" s="48"/>
      <c r="P30" s="38"/>
    </row>
    <row r="31" spans="1:16" x14ac:dyDescent="0.25">
      <c r="A31" s="38" t="s">
        <v>17</v>
      </c>
      <c r="B31" s="39" t="s">
        <v>284</v>
      </c>
      <c r="C31" s="40" t="s">
        <v>284</v>
      </c>
      <c r="D31" s="42" t="s">
        <v>285</v>
      </c>
      <c r="E31" s="39" t="s">
        <v>284</v>
      </c>
      <c r="F31" s="40" t="s">
        <v>284</v>
      </c>
      <c r="G31" s="42" t="s">
        <v>285</v>
      </c>
      <c r="H31" s="39">
        <v>65</v>
      </c>
      <c r="I31" s="40">
        <v>80</v>
      </c>
      <c r="J31" s="42" t="s">
        <v>258</v>
      </c>
      <c r="K31" s="39">
        <v>73</v>
      </c>
      <c r="L31" s="40">
        <v>90.4</v>
      </c>
      <c r="M31" s="42" t="s">
        <v>272</v>
      </c>
      <c r="N31" s="44">
        <f t="shared" si="0"/>
        <v>1</v>
      </c>
      <c r="O31" s="48"/>
      <c r="P31" s="38"/>
    </row>
    <row r="32" spans="1:16" x14ac:dyDescent="0.25">
      <c r="A32" s="38" t="s">
        <v>6</v>
      </c>
      <c r="B32" s="39" t="s">
        <v>284</v>
      </c>
      <c r="C32" s="40" t="s">
        <v>284</v>
      </c>
      <c r="D32" s="41" t="s">
        <v>285</v>
      </c>
      <c r="E32" s="39" t="s">
        <v>284</v>
      </c>
      <c r="F32" s="40" t="s">
        <v>284</v>
      </c>
      <c r="G32" s="41" t="s">
        <v>285</v>
      </c>
      <c r="H32" s="39" t="s">
        <v>284</v>
      </c>
      <c r="I32" s="40" t="s">
        <v>284</v>
      </c>
      <c r="J32" s="41" t="s">
        <v>285</v>
      </c>
      <c r="K32" s="39">
        <v>2</v>
      </c>
      <c r="L32" s="40" t="s">
        <v>291</v>
      </c>
      <c r="M32" s="41" t="s">
        <v>292</v>
      </c>
      <c r="N32" s="44"/>
      <c r="O32" s="48"/>
      <c r="P32" s="38"/>
    </row>
    <row r="33" spans="1:16" x14ac:dyDescent="0.25">
      <c r="A33" s="38" t="s">
        <v>13</v>
      </c>
      <c r="B33" s="39">
        <v>2</v>
      </c>
      <c r="C33" s="40" t="s">
        <v>291</v>
      </c>
      <c r="D33" s="41" t="s">
        <v>292</v>
      </c>
      <c r="E33" s="39" t="s">
        <v>284</v>
      </c>
      <c r="F33" s="40" t="s">
        <v>284</v>
      </c>
      <c r="G33" s="41" t="s">
        <v>285</v>
      </c>
      <c r="H33" s="39">
        <v>3</v>
      </c>
      <c r="I33" s="40" t="s">
        <v>291</v>
      </c>
      <c r="J33" s="41" t="s">
        <v>292</v>
      </c>
      <c r="K33" s="39">
        <v>6</v>
      </c>
      <c r="L33" s="40" t="s">
        <v>291</v>
      </c>
      <c r="M33" s="41" t="s">
        <v>292</v>
      </c>
      <c r="N33" s="44"/>
      <c r="O33" s="48"/>
      <c r="P33" s="38"/>
    </row>
    <row r="34" spans="1:16" x14ac:dyDescent="0.25">
      <c r="A34" s="38" t="s">
        <v>18</v>
      </c>
      <c r="B34" s="39">
        <v>6</v>
      </c>
      <c r="C34" s="40" t="s">
        <v>291</v>
      </c>
      <c r="D34" s="41" t="s">
        <v>292</v>
      </c>
      <c r="E34" s="39">
        <v>3</v>
      </c>
      <c r="F34" s="40" t="s">
        <v>291</v>
      </c>
      <c r="G34" s="41" t="s">
        <v>292</v>
      </c>
      <c r="H34" s="39">
        <v>6</v>
      </c>
      <c r="I34" s="40" t="s">
        <v>291</v>
      </c>
      <c r="J34" s="41" t="s">
        <v>292</v>
      </c>
      <c r="K34" s="39">
        <v>8</v>
      </c>
      <c r="L34" s="40" t="s">
        <v>291</v>
      </c>
      <c r="M34" s="41" t="s">
        <v>292</v>
      </c>
      <c r="N34" s="44"/>
      <c r="O34" s="48"/>
      <c r="P34" s="38"/>
    </row>
    <row r="35" spans="1:16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44">
        <f>SUM(K5:K34)</f>
        <v>4994</v>
      </c>
      <c r="L35" s="38"/>
      <c r="M35" s="38"/>
      <c r="N35" s="44"/>
      <c r="O35" s="38"/>
      <c r="P35" s="38"/>
    </row>
    <row r="36" spans="1:16" x14ac:dyDescent="0.25">
      <c r="A36" s="54" t="s">
        <v>311</v>
      </c>
      <c r="B36" s="44"/>
      <c r="C36" s="44"/>
      <c r="D36" s="44"/>
      <c r="E36" s="44"/>
      <c r="F36" s="44"/>
      <c r="G36" s="38"/>
      <c r="H36" s="38"/>
      <c r="I36" s="38"/>
      <c r="J36" s="38"/>
      <c r="K36" s="38"/>
      <c r="L36" s="38"/>
      <c r="M36" s="38"/>
      <c r="N36" s="38"/>
      <c r="O36" s="38"/>
      <c r="P36" s="38"/>
    </row>
    <row r="37" spans="1:16" x14ac:dyDescent="0.25">
      <c r="A37" s="55" t="s">
        <v>312</v>
      </c>
      <c r="B37" s="44"/>
      <c r="C37" s="44"/>
      <c r="D37" s="44"/>
      <c r="E37" s="44"/>
      <c r="F37" s="44"/>
      <c r="G37" s="38"/>
      <c r="H37" s="38"/>
      <c r="I37" s="38"/>
      <c r="J37" s="38"/>
      <c r="K37" s="38"/>
      <c r="L37" s="38"/>
      <c r="M37" s="38"/>
      <c r="N37" s="38"/>
      <c r="O37" s="38"/>
      <c r="P37" s="38"/>
    </row>
    <row r="38" spans="1:16" x14ac:dyDescent="0.25">
      <c r="A38" s="44"/>
      <c r="B38" s="44"/>
      <c r="C38" s="44"/>
      <c r="D38" s="44"/>
      <c r="E38" s="44"/>
      <c r="F38" s="44"/>
      <c r="G38" s="38"/>
      <c r="H38" s="38"/>
      <c r="I38" s="38"/>
      <c r="J38" s="38"/>
      <c r="K38" s="38"/>
      <c r="L38" s="38"/>
      <c r="M38" s="38"/>
      <c r="N38" s="38"/>
      <c r="O38" s="38"/>
      <c r="P38" s="38"/>
    </row>
    <row r="39" spans="1:16" x14ac:dyDescent="0.25">
      <c r="A39" s="38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</row>
  </sheetData>
  <sortState ref="A5:O34">
    <sortCondition ref="L5:L34"/>
  </sortState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3"/>
  <sheetViews>
    <sheetView workbookViewId="0">
      <selection activeCell="A36" sqref="A36:A37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</cols>
  <sheetData>
    <row r="1" spans="1:31" x14ac:dyDescent="0.25">
      <c r="A1" s="15" t="s">
        <v>288</v>
      </c>
    </row>
    <row r="2" spans="1:31" x14ac:dyDescent="0.25">
      <c r="A2" s="24"/>
      <c r="B2" s="25"/>
      <c r="C2" s="20"/>
      <c r="D2" s="21"/>
      <c r="E2" s="20"/>
      <c r="F2" s="20"/>
      <c r="G2" s="19"/>
      <c r="H2" s="22"/>
      <c r="I2" s="21"/>
      <c r="J2" s="20"/>
      <c r="K2" s="20"/>
      <c r="L2" s="22"/>
      <c r="M2" s="22"/>
      <c r="N2" s="44"/>
      <c r="O2" s="44"/>
    </row>
    <row r="3" spans="1:31" x14ac:dyDescent="0.25">
      <c r="A3" s="10"/>
      <c r="B3" s="4"/>
      <c r="C3" s="5">
        <v>2012</v>
      </c>
      <c r="D3" s="7"/>
      <c r="E3" s="4"/>
      <c r="F3" s="5">
        <v>2013</v>
      </c>
      <c r="G3" s="7"/>
      <c r="H3" s="4"/>
      <c r="I3" s="5">
        <v>2014</v>
      </c>
      <c r="J3" s="26"/>
      <c r="K3" s="27"/>
      <c r="L3" s="5">
        <v>2015</v>
      </c>
      <c r="M3" s="5"/>
      <c r="N3" s="44"/>
      <c r="O3" s="44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</row>
    <row r="4" spans="1:31" x14ac:dyDescent="0.25">
      <c r="A4" s="10" t="s">
        <v>280</v>
      </c>
      <c r="B4" s="11" t="s">
        <v>281</v>
      </c>
      <c r="C4" s="12" t="s">
        <v>282</v>
      </c>
      <c r="D4" s="13" t="s">
        <v>283</v>
      </c>
      <c r="E4" s="11" t="s">
        <v>281</v>
      </c>
      <c r="F4" s="12" t="s">
        <v>282</v>
      </c>
      <c r="G4" s="13" t="s">
        <v>283</v>
      </c>
      <c r="H4" s="11" t="s">
        <v>281</v>
      </c>
      <c r="I4" s="12" t="s">
        <v>282</v>
      </c>
      <c r="J4" s="14" t="s">
        <v>283</v>
      </c>
      <c r="K4" s="11" t="s">
        <v>281</v>
      </c>
      <c r="L4" s="12" t="s">
        <v>282</v>
      </c>
      <c r="M4" s="14" t="s">
        <v>283</v>
      </c>
      <c r="N4" s="44" t="s">
        <v>294</v>
      </c>
      <c r="O4" s="44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</row>
    <row r="5" spans="1:31" x14ac:dyDescent="0.25">
      <c r="A5" s="38" t="s">
        <v>1</v>
      </c>
      <c r="B5" s="39" t="s">
        <v>284</v>
      </c>
      <c r="C5" s="40" t="s">
        <v>284</v>
      </c>
      <c r="D5" s="41" t="s">
        <v>285</v>
      </c>
      <c r="E5" s="39">
        <v>3</v>
      </c>
      <c r="F5" s="40" t="s">
        <v>291</v>
      </c>
      <c r="G5" s="41" t="s">
        <v>292</v>
      </c>
      <c r="H5" s="39">
        <v>4</v>
      </c>
      <c r="I5" s="40" t="s">
        <v>291</v>
      </c>
      <c r="J5" s="41" t="s">
        <v>292</v>
      </c>
      <c r="K5" s="39">
        <v>24</v>
      </c>
      <c r="L5" s="40">
        <v>0</v>
      </c>
      <c r="M5" s="41" t="s">
        <v>106</v>
      </c>
      <c r="N5" s="44">
        <f>L5/93.5</f>
        <v>0</v>
      </c>
      <c r="O5" s="44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</row>
    <row r="6" spans="1:31" x14ac:dyDescent="0.25">
      <c r="A6" s="38" t="s">
        <v>28</v>
      </c>
      <c r="B6" s="39">
        <v>80</v>
      </c>
      <c r="C6" s="40">
        <v>2.5</v>
      </c>
      <c r="D6" s="41" t="s">
        <v>129</v>
      </c>
      <c r="E6" s="39">
        <v>149</v>
      </c>
      <c r="F6" s="40">
        <v>2</v>
      </c>
      <c r="G6" s="41" t="s">
        <v>88</v>
      </c>
      <c r="H6" s="39">
        <v>120</v>
      </c>
      <c r="I6" s="40">
        <v>1.7</v>
      </c>
      <c r="J6" s="41" t="s">
        <v>88</v>
      </c>
      <c r="K6" s="39">
        <v>132</v>
      </c>
      <c r="L6" s="40">
        <v>0.8</v>
      </c>
      <c r="M6" s="41" t="s">
        <v>154</v>
      </c>
      <c r="N6" s="44">
        <f t="shared" ref="N6:N31" si="0">L6/93.5</f>
        <v>8.5561497326203211E-3</v>
      </c>
      <c r="O6" s="44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</row>
    <row r="7" spans="1:31" x14ac:dyDescent="0.25">
      <c r="A7" s="38" t="s">
        <v>8</v>
      </c>
      <c r="B7" s="39" t="s">
        <v>284</v>
      </c>
      <c r="C7" s="40" t="s">
        <v>284</v>
      </c>
      <c r="D7" s="42" t="s">
        <v>285</v>
      </c>
      <c r="E7" s="39">
        <v>35</v>
      </c>
      <c r="F7" s="40">
        <v>0</v>
      </c>
      <c r="G7" s="42" t="s">
        <v>60</v>
      </c>
      <c r="H7" s="39">
        <v>32</v>
      </c>
      <c r="I7" s="40">
        <v>3.1</v>
      </c>
      <c r="J7" s="42" t="s">
        <v>140</v>
      </c>
      <c r="K7" s="39">
        <v>43</v>
      </c>
      <c r="L7" s="40">
        <v>2.2999999999999998</v>
      </c>
      <c r="M7" s="42" t="s">
        <v>36</v>
      </c>
      <c r="N7" s="44">
        <f t="shared" si="0"/>
        <v>2.4598930481283421E-2</v>
      </c>
      <c r="O7" s="44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</row>
    <row r="8" spans="1:31" x14ac:dyDescent="0.25">
      <c r="A8" s="38" t="s">
        <v>27</v>
      </c>
      <c r="B8" s="39" t="s">
        <v>284</v>
      </c>
      <c r="C8" s="40" t="s">
        <v>284</v>
      </c>
      <c r="D8" s="41" t="s">
        <v>285</v>
      </c>
      <c r="E8" s="39">
        <v>72</v>
      </c>
      <c r="F8" s="40">
        <v>5.6</v>
      </c>
      <c r="G8" s="41" t="s">
        <v>34</v>
      </c>
      <c r="H8" s="39">
        <v>52</v>
      </c>
      <c r="I8" s="40">
        <v>3.8</v>
      </c>
      <c r="J8" s="41" t="s">
        <v>30</v>
      </c>
      <c r="K8" s="39">
        <v>34</v>
      </c>
      <c r="L8" s="40">
        <v>2.9</v>
      </c>
      <c r="M8" s="41" t="s">
        <v>84</v>
      </c>
      <c r="N8" s="44">
        <f t="shared" si="0"/>
        <v>3.1016042780748661E-2</v>
      </c>
      <c r="O8" s="44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pans="1:31" x14ac:dyDescent="0.25">
      <c r="A9" s="38" t="s">
        <v>20</v>
      </c>
      <c r="B9" s="39">
        <v>67</v>
      </c>
      <c r="C9" s="40">
        <v>6</v>
      </c>
      <c r="D9" s="41" t="s">
        <v>46</v>
      </c>
      <c r="E9" s="39">
        <v>65</v>
      </c>
      <c r="F9" s="40">
        <v>1.5</v>
      </c>
      <c r="G9" s="41" t="s">
        <v>156</v>
      </c>
      <c r="H9" s="39">
        <v>74</v>
      </c>
      <c r="I9" s="40">
        <v>0</v>
      </c>
      <c r="J9" s="41" t="s">
        <v>139</v>
      </c>
      <c r="K9" s="39">
        <v>73</v>
      </c>
      <c r="L9" s="40">
        <v>4.0999999999999996</v>
      </c>
      <c r="M9" s="41" t="s">
        <v>41</v>
      </c>
      <c r="N9" s="44">
        <f t="shared" si="0"/>
        <v>4.3850267379679141E-2</v>
      </c>
      <c r="O9" s="44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pans="1:31" x14ac:dyDescent="0.25">
      <c r="A10" s="38" t="s">
        <v>5</v>
      </c>
      <c r="B10" s="39">
        <v>64</v>
      </c>
      <c r="C10" s="40">
        <v>9.4</v>
      </c>
      <c r="D10" s="41" t="s">
        <v>174</v>
      </c>
      <c r="E10" s="39">
        <v>61</v>
      </c>
      <c r="F10" s="40">
        <v>1.6</v>
      </c>
      <c r="G10" s="41" t="s">
        <v>129</v>
      </c>
      <c r="H10" s="39">
        <v>62</v>
      </c>
      <c r="I10" s="40">
        <v>1.6</v>
      </c>
      <c r="J10" s="41" t="s">
        <v>129</v>
      </c>
      <c r="K10" s="39">
        <v>65</v>
      </c>
      <c r="L10" s="40">
        <v>4.5999999999999996</v>
      </c>
      <c r="M10" s="41" t="s">
        <v>56</v>
      </c>
      <c r="N10" s="44">
        <f t="shared" si="0"/>
        <v>4.9197860962566842E-2</v>
      </c>
      <c r="O10" s="44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pans="1:31" x14ac:dyDescent="0.25">
      <c r="A11" s="38" t="s">
        <v>9</v>
      </c>
      <c r="B11" s="39">
        <v>389</v>
      </c>
      <c r="C11" s="40">
        <v>3.3</v>
      </c>
      <c r="D11" s="42" t="s">
        <v>115</v>
      </c>
      <c r="E11" s="39">
        <v>406</v>
      </c>
      <c r="F11" s="40">
        <v>5.9</v>
      </c>
      <c r="G11" s="42" t="s">
        <v>206</v>
      </c>
      <c r="H11" s="39">
        <v>401</v>
      </c>
      <c r="I11" s="40">
        <v>2.5</v>
      </c>
      <c r="J11" s="42" t="s">
        <v>132</v>
      </c>
      <c r="K11" s="39">
        <v>428</v>
      </c>
      <c r="L11" s="40">
        <v>5.6</v>
      </c>
      <c r="M11" s="42" t="s">
        <v>178</v>
      </c>
      <c r="N11" s="44">
        <f t="shared" si="0"/>
        <v>5.9893048128342244E-2</v>
      </c>
      <c r="O11" s="44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pans="1:31" x14ac:dyDescent="0.25">
      <c r="A12" s="38" t="s">
        <v>14</v>
      </c>
      <c r="B12" s="39" t="s">
        <v>284</v>
      </c>
      <c r="C12" s="40" t="s">
        <v>284</v>
      </c>
      <c r="D12" s="41" t="s">
        <v>285</v>
      </c>
      <c r="E12" s="39">
        <v>85</v>
      </c>
      <c r="F12" s="40">
        <v>2.4</v>
      </c>
      <c r="G12" s="41" t="s">
        <v>156</v>
      </c>
      <c r="H12" s="39">
        <v>79</v>
      </c>
      <c r="I12" s="40">
        <v>1.3</v>
      </c>
      <c r="J12" s="41" t="s">
        <v>118</v>
      </c>
      <c r="K12" s="39">
        <v>84</v>
      </c>
      <c r="L12" s="40">
        <v>6</v>
      </c>
      <c r="M12" s="41" t="s">
        <v>182</v>
      </c>
      <c r="N12" s="44">
        <f t="shared" si="0"/>
        <v>6.4171122994652413E-2</v>
      </c>
      <c r="O12" s="44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pans="1:31" x14ac:dyDescent="0.25">
      <c r="A13" s="38" t="s">
        <v>10</v>
      </c>
      <c r="B13" s="39">
        <v>121</v>
      </c>
      <c r="C13" s="40">
        <v>6.6</v>
      </c>
      <c r="D13" s="41" t="s">
        <v>219</v>
      </c>
      <c r="E13" s="39">
        <v>180</v>
      </c>
      <c r="F13" s="40">
        <v>8.9</v>
      </c>
      <c r="G13" s="41" t="s">
        <v>207</v>
      </c>
      <c r="H13" s="39">
        <v>201</v>
      </c>
      <c r="I13" s="40">
        <v>5.5</v>
      </c>
      <c r="J13" s="41" t="s">
        <v>64</v>
      </c>
      <c r="K13" s="39">
        <v>334</v>
      </c>
      <c r="L13" s="40">
        <v>6.6</v>
      </c>
      <c r="M13" s="41" t="s">
        <v>179</v>
      </c>
      <c r="N13" s="44">
        <f t="shared" si="0"/>
        <v>7.0588235294117646E-2</v>
      </c>
      <c r="O13" s="44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pans="1:31" x14ac:dyDescent="0.25">
      <c r="A14" s="38" t="s">
        <v>4</v>
      </c>
      <c r="B14" s="39" t="s">
        <v>284</v>
      </c>
      <c r="C14" s="40" t="s">
        <v>284</v>
      </c>
      <c r="D14" s="41" t="s">
        <v>285</v>
      </c>
      <c r="E14" s="39">
        <v>91</v>
      </c>
      <c r="F14" s="40">
        <v>4.4000000000000004</v>
      </c>
      <c r="G14" s="41" t="s">
        <v>67</v>
      </c>
      <c r="H14" s="39">
        <v>59</v>
      </c>
      <c r="I14" s="40">
        <v>5.0999999999999996</v>
      </c>
      <c r="J14" s="41" t="s">
        <v>109</v>
      </c>
      <c r="K14" s="39">
        <v>60</v>
      </c>
      <c r="L14" s="40">
        <v>6.7</v>
      </c>
      <c r="M14" s="41" t="s">
        <v>176</v>
      </c>
      <c r="N14" s="44">
        <f t="shared" si="0"/>
        <v>7.1657754010695185E-2</v>
      </c>
      <c r="O14" s="44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x14ac:dyDescent="0.25">
      <c r="A15" s="38" t="s">
        <v>0</v>
      </c>
      <c r="B15" s="39" t="s">
        <v>284</v>
      </c>
      <c r="C15" s="40" t="s">
        <v>284</v>
      </c>
      <c r="D15" s="42" t="s">
        <v>285</v>
      </c>
      <c r="E15" s="39">
        <v>51</v>
      </c>
      <c r="F15" s="40">
        <v>7.8</v>
      </c>
      <c r="G15" s="42" t="s">
        <v>203</v>
      </c>
      <c r="H15" s="39">
        <v>78</v>
      </c>
      <c r="I15" s="40">
        <v>6.4</v>
      </c>
      <c r="J15" s="42" t="s">
        <v>34</v>
      </c>
      <c r="K15" s="39">
        <v>64</v>
      </c>
      <c r="L15" s="40">
        <v>9.4</v>
      </c>
      <c r="M15" s="42" t="s">
        <v>174</v>
      </c>
      <c r="N15" s="44">
        <f t="shared" si="0"/>
        <v>0.10053475935828877</v>
      </c>
      <c r="O15" s="44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31" x14ac:dyDescent="0.25">
      <c r="A16" s="38" t="s">
        <v>21</v>
      </c>
      <c r="B16" s="39">
        <v>25</v>
      </c>
      <c r="C16" s="40">
        <v>0</v>
      </c>
      <c r="D16" s="41" t="s">
        <v>106</v>
      </c>
      <c r="E16" s="39">
        <v>36</v>
      </c>
      <c r="F16" s="40">
        <v>0</v>
      </c>
      <c r="G16" s="41" t="s">
        <v>60</v>
      </c>
      <c r="H16" s="39">
        <v>34</v>
      </c>
      <c r="I16" s="40">
        <v>2.9</v>
      </c>
      <c r="J16" s="41" t="s">
        <v>84</v>
      </c>
      <c r="K16" s="39">
        <v>32</v>
      </c>
      <c r="L16" s="40">
        <v>9.4</v>
      </c>
      <c r="M16" s="41" t="s">
        <v>47</v>
      </c>
      <c r="N16" s="44">
        <f t="shared" si="0"/>
        <v>0.10053475935828877</v>
      </c>
      <c r="O16" s="44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x14ac:dyDescent="0.25">
      <c r="A17" s="38" t="s">
        <v>19</v>
      </c>
      <c r="B17" s="39">
        <v>6</v>
      </c>
      <c r="C17" s="40" t="s">
        <v>291</v>
      </c>
      <c r="D17" s="41" t="s">
        <v>292</v>
      </c>
      <c r="E17" s="39">
        <v>7</v>
      </c>
      <c r="F17" s="40" t="s">
        <v>291</v>
      </c>
      <c r="G17" s="41" t="s">
        <v>292</v>
      </c>
      <c r="H17" s="39">
        <v>10</v>
      </c>
      <c r="I17" s="40">
        <v>10</v>
      </c>
      <c r="J17" s="41" t="s">
        <v>138</v>
      </c>
      <c r="K17" s="39">
        <v>15</v>
      </c>
      <c r="L17" s="40">
        <v>13.3</v>
      </c>
      <c r="M17" s="41" t="s">
        <v>45</v>
      </c>
      <c r="N17" s="44">
        <f t="shared" si="0"/>
        <v>0.14224598930481283</v>
      </c>
      <c r="O17" s="44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x14ac:dyDescent="0.25">
      <c r="A18" s="38" t="s">
        <v>293</v>
      </c>
      <c r="B18" s="39" t="s">
        <v>284</v>
      </c>
      <c r="C18" s="40" t="s">
        <v>284</v>
      </c>
      <c r="D18" s="41" t="s">
        <v>285</v>
      </c>
      <c r="E18" s="39">
        <v>142</v>
      </c>
      <c r="F18" s="40">
        <v>45.8</v>
      </c>
      <c r="G18" s="41" t="s">
        <v>215</v>
      </c>
      <c r="H18" s="39">
        <v>161</v>
      </c>
      <c r="I18" s="40">
        <v>32.9</v>
      </c>
      <c r="J18" s="41" t="s">
        <v>201</v>
      </c>
      <c r="K18" s="39">
        <v>142</v>
      </c>
      <c r="L18" s="40">
        <v>28.2</v>
      </c>
      <c r="M18" s="41" t="s">
        <v>189</v>
      </c>
      <c r="N18" s="44">
        <f t="shared" si="0"/>
        <v>0.30160427807486628</v>
      </c>
      <c r="O18" s="44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x14ac:dyDescent="0.25">
      <c r="A19" s="38" t="s">
        <v>25</v>
      </c>
      <c r="B19" s="39">
        <v>25</v>
      </c>
      <c r="C19" s="40">
        <v>24</v>
      </c>
      <c r="D19" s="42" t="s">
        <v>214</v>
      </c>
      <c r="E19" s="39">
        <v>25</v>
      </c>
      <c r="F19" s="40">
        <v>24</v>
      </c>
      <c r="G19" s="42" t="s">
        <v>214</v>
      </c>
      <c r="H19" s="39">
        <v>34</v>
      </c>
      <c r="I19" s="40">
        <v>26.5</v>
      </c>
      <c r="J19" s="42" t="s">
        <v>200</v>
      </c>
      <c r="K19" s="39">
        <v>31</v>
      </c>
      <c r="L19" s="40">
        <v>38.700000000000003</v>
      </c>
      <c r="M19" s="42" t="s">
        <v>188</v>
      </c>
      <c r="N19" s="44">
        <f t="shared" si="0"/>
        <v>0.41390374331550805</v>
      </c>
      <c r="O19" s="44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x14ac:dyDescent="0.25">
      <c r="A20" s="38" t="s">
        <v>26</v>
      </c>
      <c r="B20" s="39" t="s">
        <v>284</v>
      </c>
      <c r="C20" s="40" t="s">
        <v>284</v>
      </c>
      <c r="D20" s="41" t="s">
        <v>285</v>
      </c>
      <c r="E20" s="39">
        <v>95</v>
      </c>
      <c r="F20" s="40">
        <v>75.8</v>
      </c>
      <c r="G20" s="41" t="s">
        <v>216</v>
      </c>
      <c r="H20" s="39">
        <v>78</v>
      </c>
      <c r="I20" s="40">
        <v>65.400000000000006</v>
      </c>
      <c r="J20" s="41" t="s">
        <v>202</v>
      </c>
      <c r="K20" s="39">
        <v>95</v>
      </c>
      <c r="L20" s="40">
        <v>53.7</v>
      </c>
      <c r="M20" s="41" t="s">
        <v>190</v>
      </c>
      <c r="N20" s="44">
        <f t="shared" si="0"/>
        <v>0.57433155080213905</v>
      </c>
      <c r="O20" s="44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x14ac:dyDescent="0.25">
      <c r="A21" s="38" t="s">
        <v>11</v>
      </c>
      <c r="B21" s="39">
        <v>418</v>
      </c>
      <c r="C21" s="40">
        <v>48.1</v>
      </c>
      <c r="D21" s="41" t="s">
        <v>220</v>
      </c>
      <c r="E21" s="39">
        <v>481</v>
      </c>
      <c r="F21" s="40">
        <v>50.1</v>
      </c>
      <c r="G21" s="41" t="s">
        <v>208</v>
      </c>
      <c r="H21" s="39">
        <v>443</v>
      </c>
      <c r="I21" s="40">
        <v>44.5</v>
      </c>
      <c r="J21" s="41" t="s">
        <v>193</v>
      </c>
      <c r="K21" s="39">
        <v>467</v>
      </c>
      <c r="L21" s="40">
        <v>55.2</v>
      </c>
      <c r="M21" s="41" t="s">
        <v>180</v>
      </c>
      <c r="N21" s="44">
        <f t="shared" si="0"/>
        <v>0.59037433155080221</v>
      </c>
      <c r="O21" s="44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x14ac:dyDescent="0.25">
      <c r="A22" s="38" t="s">
        <v>23</v>
      </c>
      <c r="B22" s="39">
        <v>168</v>
      </c>
      <c r="C22" s="40">
        <v>79.2</v>
      </c>
      <c r="D22" s="41" t="s">
        <v>223</v>
      </c>
      <c r="E22" s="39">
        <v>229</v>
      </c>
      <c r="F22" s="40">
        <v>69</v>
      </c>
      <c r="G22" s="41" t="s">
        <v>212</v>
      </c>
      <c r="H22" s="39">
        <v>262</v>
      </c>
      <c r="I22" s="40">
        <v>53.1</v>
      </c>
      <c r="J22" s="41" t="s">
        <v>198</v>
      </c>
      <c r="K22" s="39">
        <v>307</v>
      </c>
      <c r="L22" s="40">
        <v>57.7</v>
      </c>
      <c r="M22" s="41" t="s">
        <v>187</v>
      </c>
      <c r="N22" s="44">
        <f t="shared" si="0"/>
        <v>0.61711229946524071</v>
      </c>
      <c r="O22" s="44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x14ac:dyDescent="0.25">
      <c r="A23" s="38" t="s">
        <v>22</v>
      </c>
      <c r="B23" s="39">
        <v>212</v>
      </c>
      <c r="C23" s="40">
        <v>38.200000000000003</v>
      </c>
      <c r="D23" s="42" t="s">
        <v>222</v>
      </c>
      <c r="E23" s="39">
        <v>189</v>
      </c>
      <c r="F23" s="40">
        <v>49.7</v>
      </c>
      <c r="G23" s="42" t="s">
        <v>211</v>
      </c>
      <c r="H23" s="39">
        <v>189</v>
      </c>
      <c r="I23" s="40">
        <v>53.4</v>
      </c>
      <c r="J23" s="42" t="s">
        <v>197</v>
      </c>
      <c r="K23" s="39">
        <v>244</v>
      </c>
      <c r="L23" s="40">
        <v>65.599999999999994</v>
      </c>
      <c r="M23" s="42" t="s">
        <v>186</v>
      </c>
      <c r="N23" s="44">
        <f t="shared" si="0"/>
        <v>0.70160427807486625</v>
      </c>
      <c r="O23" s="44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x14ac:dyDescent="0.25">
      <c r="A24" s="38" t="s">
        <v>16</v>
      </c>
      <c r="B24" s="39" t="s">
        <v>284</v>
      </c>
      <c r="C24" s="40" t="s">
        <v>284</v>
      </c>
      <c r="D24" s="41" t="s">
        <v>285</v>
      </c>
      <c r="E24" s="39" t="s">
        <v>284</v>
      </c>
      <c r="F24" s="40" t="s">
        <v>284</v>
      </c>
      <c r="G24" s="41" t="s">
        <v>285</v>
      </c>
      <c r="H24" s="39">
        <v>52</v>
      </c>
      <c r="I24" s="40">
        <v>78.8</v>
      </c>
      <c r="J24" s="41" t="s">
        <v>196</v>
      </c>
      <c r="K24" s="39">
        <v>61</v>
      </c>
      <c r="L24" s="40">
        <v>68.900000000000006</v>
      </c>
      <c r="M24" s="41" t="s">
        <v>184</v>
      </c>
      <c r="N24" s="44">
        <f t="shared" si="0"/>
        <v>0.73689839572192517</v>
      </c>
      <c r="O24" s="44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x14ac:dyDescent="0.25">
      <c r="A25" s="38" t="s">
        <v>2</v>
      </c>
      <c r="B25" s="39">
        <v>58</v>
      </c>
      <c r="C25" s="40">
        <v>60.3</v>
      </c>
      <c r="D25" s="41" t="s">
        <v>217</v>
      </c>
      <c r="E25" s="39">
        <v>89</v>
      </c>
      <c r="F25" s="40">
        <v>59.6</v>
      </c>
      <c r="G25" s="41" t="s">
        <v>204</v>
      </c>
      <c r="H25" s="39">
        <v>110</v>
      </c>
      <c r="I25" s="40">
        <v>59.1</v>
      </c>
      <c r="J25" s="41" t="s">
        <v>191</v>
      </c>
      <c r="K25" s="39">
        <v>130</v>
      </c>
      <c r="L25" s="40">
        <v>73.8</v>
      </c>
      <c r="M25" s="41" t="s">
        <v>175</v>
      </c>
      <c r="N25" s="44">
        <f t="shared" si="0"/>
        <v>0.7893048128342246</v>
      </c>
      <c r="O25" s="44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x14ac:dyDescent="0.25">
      <c r="A26" s="38" t="s">
        <v>15</v>
      </c>
      <c r="B26" s="39">
        <v>231</v>
      </c>
      <c r="C26" s="40">
        <v>83.1</v>
      </c>
      <c r="D26" s="41" t="s">
        <v>221</v>
      </c>
      <c r="E26" s="39">
        <v>468</v>
      </c>
      <c r="F26" s="40">
        <v>79.5</v>
      </c>
      <c r="G26" s="41" t="s">
        <v>210</v>
      </c>
      <c r="H26" s="39">
        <v>477</v>
      </c>
      <c r="I26" s="40">
        <v>89.9</v>
      </c>
      <c r="J26" s="41" t="s">
        <v>195</v>
      </c>
      <c r="K26" s="39">
        <v>664</v>
      </c>
      <c r="L26" s="40">
        <v>78.3</v>
      </c>
      <c r="M26" s="41" t="s">
        <v>183</v>
      </c>
      <c r="N26" s="44">
        <f t="shared" si="0"/>
        <v>0.83743315508021388</v>
      </c>
      <c r="O26" s="44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x14ac:dyDescent="0.25">
      <c r="A27" s="38" t="s">
        <v>17</v>
      </c>
      <c r="B27" s="39" t="s">
        <v>284</v>
      </c>
      <c r="C27" s="40" t="s">
        <v>284</v>
      </c>
      <c r="D27" s="42" t="s">
        <v>285</v>
      </c>
      <c r="E27" s="39" t="s">
        <v>284</v>
      </c>
      <c r="F27" s="40" t="s">
        <v>284</v>
      </c>
      <c r="G27" s="42" t="s">
        <v>285</v>
      </c>
      <c r="H27" s="39">
        <v>66</v>
      </c>
      <c r="I27" s="40">
        <v>69.7</v>
      </c>
      <c r="J27" s="42" t="s">
        <v>97</v>
      </c>
      <c r="K27" s="39">
        <v>73</v>
      </c>
      <c r="L27" s="40">
        <v>80.8</v>
      </c>
      <c r="M27" s="42" t="s">
        <v>185</v>
      </c>
      <c r="N27" s="44">
        <f t="shared" si="0"/>
        <v>0.86417112299465237</v>
      </c>
      <c r="O27" s="44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x14ac:dyDescent="0.25">
      <c r="A28" s="38" t="s">
        <v>24</v>
      </c>
      <c r="B28" s="39">
        <v>54</v>
      </c>
      <c r="C28" s="40">
        <v>81.5</v>
      </c>
      <c r="D28" s="41" t="s">
        <v>224</v>
      </c>
      <c r="E28" s="39">
        <v>137</v>
      </c>
      <c r="F28" s="40">
        <v>85.4</v>
      </c>
      <c r="G28" s="41" t="s">
        <v>213</v>
      </c>
      <c r="H28" s="39">
        <v>123</v>
      </c>
      <c r="I28" s="40">
        <v>81.3</v>
      </c>
      <c r="J28" s="41" t="s">
        <v>199</v>
      </c>
      <c r="K28" s="39">
        <v>189</v>
      </c>
      <c r="L28" s="40">
        <v>81.5</v>
      </c>
      <c r="M28" s="41" t="s">
        <v>90</v>
      </c>
      <c r="N28" s="44">
        <f t="shared" si="0"/>
        <v>0.87165775401069523</v>
      </c>
      <c r="O28" s="44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x14ac:dyDescent="0.25">
      <c r="A29" s="38" t="s">
        <v>3</v>
      </c>
      <c r="B29" s="39">
        <v>23</v>
      </c>
      <c r="C29" s="40">
        <v>56.5</v>
      </c>
      <c r="D29" s="41" t="s">
        <v>98</v>
      </c>
      <c r="E29" s="39">
        <v>33</v>
      </c>
      <c r="F29" s="40">
        <v>60.6</v>
      </c>
      <c r="G29" s="41" t="s">
        <v>82</v>
      </c>
      <c r="H29" s="39">
        <v>58</v>
      </c>
      <c r="I29" s="40">
        <v>77.599999999999994</v>
      </c>
      <c r="J29" s="41" t="s">
        <v>58</v>
      </c>
      <c r="K29" s="39">
        <v>59</v>
      </c>
      <c r="L29" s="40">
        <v>83.1</v>
      </c>
      <c r="M29" s="41" t="s">
        <v>32</v>
      </c>
      <c r="N29" s="44">
        <f t="shared" si="0"/>
        <v>0.88877005347593574</v>
      </c>
      <c r="O29" s="44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x14ac:dyDescent="0.25">
      <c r="A30" s="38" t="s">
        <v>12</v>
      </c>
      <c r="B30" s="39" t="s">
        <v>284</v>
      </c>
      <c r="C30" s="40" t="s">
        <v>284</v>
      </c>
      <c r="D30" s="41" t="s">
        <v>285</v>
      </c>
      <c r="E30" s="39">
        <v>114</v>
      </c>
      <c r="F30" s="40">
        <v>89.5</v>
      </c>
      <c r="G30" s="41" t="s">
        <v>209</v>
      </c>
      <c r="H30" s="39">
        <v>166</v>
      </c>
      <c r="I30" s="40">
        <v>87.3</v>
      </c>
      <c r="J30" s="41" t="s">
        <v>194</v>
      </c>
      <c r="K30" s="39">
        <v>200</v>
      </c>
      <c r="L30" s="40">
        <v>89</v>
      </c>
      <c r="M30" s="41" t="s">
        <v>181</v>
      </c>
      <c r="N30" s="44">
        <f t="shared" si="0"/>
        <v>0.95187165775401072</v>
      </c>
      <c r="O30" s="44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x14ac:dyDescent="0.25">
      <c r="A31" s="38" t="s">
        <v>7</v>
      </c>
      <c r="B31" s="39">
        <v>1254</v>
      </c>
      <c r="C31" s="40">
        <v>87.8</v>
      </c>
      <c r="D31" s="42" t="s">
        <v>218</v>
      </c>
      <c r="E31" s="39">
        <v>848</v>
      </c>
      <c r="F31" s="40">
        <v>90.6</v>
      </c>
      <c r="G31" s="42" t="s">
        <v>205</v>
      </c>
      <c r="H31" s="39">
        <v>841</v>
      </c>
      <c r="I31" s="40">
        <v>93.2</v>
      </c>
      <c r="J31" s="42" t="s">
        <v>192</v>
      </c>
      <c r="K31" s="39">
        <v>983</v>
      </c>
      <c r="L31" s="40">
        <v>93.5</v>
      </c>
      <c r="M31" s="42" t="s">
        <v>177</v>
      </c>
      <c r="N31" s="44">
        <f t="shared" si="0"/>
        <v>1</v>
      </c>
      <c r="O31" s="44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x14ac:dyDescent="0.25">
      <c r="A32" s="38" t="s">
        <v>6</v>
      </c>
      <c r="B32" s="39" t="s">
        <v>284</v>
      </c>
      <c r="C32" s="40" t="s">
        <v>284</v>
      </c>
      <c r="D32" s="41" t="s">
        <v>285</v>
      </c>
      <c r="E32" s="39" t="s">
        <v>284</v>
      </c>
      <c r="F32" s="40" t="s">
        <v>284</v>
      </c>
      <c r="G32" s="41" t="s">
        <v>285</v>
      </c>
      <c r="H32" s="39" t="s">
        <v>284</v>
      </c>
      <c r="I32" s="40" t="s">
        <v>284</v>
      </c>
      <c r="J32" s="41" t="s">
        <v>285</v>
      </c>
      <c r="K32" s="39">
        <v>3</v>
      </c>
      <c r="L32" s="40" t="s">
        <v>291</v>
      </c>
      <c r="M32" s="41" t="s">
        <v>292</v>
      </c>
      <c r="N32" s="44"/>
      <c r="O32" s="44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15" x14ac:dyDescent="0.25">
      <c r="A33" s="38" t="s">
        <v>13</v>
      </c>
      <c r="B33" s="39">
        <v>2</v>
      </c>
      <c r="C33" s="40" t="s">
        <v>291</v>
      </c>
      <c r="D33" s="41" t="s">
        <v>292</v>
      </c>
      <c r="E33" s="39" t="s">
        <v>284</v>
      </c>
      <c r="F33" s="40" t="s">
        <v>284</v>
      </c>
      <c r="G33" s="41" t="s">
        <v>285</v>
      </c>
      <c r="H33" s="39">
        <v>3</v>
      </c>
      <c r="I33" s="40" t="s">
        <v>291</v>
      </c>
      <c r="J33" s="41" t="s">
        <v>292</v>
      </c>
      <c r="K33" s="39">
        <v>6</v>
      </c>
      <c r="L33" s="40" t="s">
        <v>291</v>
      </c>
      <c r="M33" s="41" t="s">
        <v>292</v>
      </c>
      <c r="N33" s="44"/>
      <c r="O33" s="44"/>
    </row>
    <row r="34" spans="1:15" x14ac:dyDescent="0.25">
      <c r="A34" s="38" t="s">
        <v>18</v>
      </c>
      <c r="B34" s="39">
        <v>5</v>
      </c>
      <c r="C34" s="40" t="s">
        <v>291</v>
      </c>
      <c r="D34" s="41" t="s">
        <v>292</v>
      </c>
      <c r="E34" s="39">
        <v>1</v>
      </c>
      <c r="F34" s="40" t="s">
        <v>291</v>
      </c>
      <c r="G34" s="41" t="s">
        <v>292</v>
      </c>
      <c r="H34" s="39">
        <v>6</v>
      </c>
      <c r="I34" s="40" t="s">
        <v>291</v>
      </c>
      <c r="J34" s="41" t="s">
        <v>292</v>
      </c>
      <c r="K34" s="39">
        <v>7</v>
      </c>
      <c r="L34" s="40" t="s">
        <v>291</v>
      </c>
      <c r="M34" s="41" t="s">
        <v>292</v>
      </c>
      <c r="N34" s="44"/>
      <c r="O34" s="44"/>
    </row>
    <row r="35" spans="1:15" x14ac:dyDescent="0.25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1">
        <f>SUM(K5:K34)</f>
        <v>5049</v>
      </c>
      <c r="L35" s="50"/>
      <c r="M35" s="50"/>
      <c r="N35" s="44"/>
      <c r="O35" s="44"/>
    </row>
    <row r="36" spans="1:15" x14ac:dyDescent="0.25">
      <c r="A36" s="54" t="s">
        <v>311</v>
      </c>
      <c r="B36" s="47"/>
      <c r="C36" s="47"/>
      <c r="D36" s="47"/>
      <c r="E36" s="47"/>
      <c r="F36" s="49" t="s">
        <v>286</v>
      </c>
      <c r="G36" s="51"/>
      <c r="H36" s="50"/>
      <c r="I36" s="50"/>
      <c r="J36" s="50"/>
      <c r="K36" s="50"/>
      <c r="L36" s="50"/>
      <c r="M36" s="50"/>
    </row>
    <row r="37" spans="1:15" x14ac:dyDescent="0.25">
      <c r="A37" s="55" t="s">
        <v>312</v>
      </c>
      <c r="B37" s="44"/>
      <c r="C37" s="44"/>
      <c r="D37" s="44"/>
      <c r="E37" s="44"/>
      <c r="F37" s="44"/>
      <c r="G37" s="51"/>
      <c r="H37" s="50"/>
      <c r="I37" s="50"/>
      <c r="J37" s="50"/>
      <c r="K37" s="50"/>
      <c r="L37" s="50"/>
      <c r="M37" s="50"/>
    </row>
    <row r="38" spans="1:15" x14ac:dyDescent="0.25">
      <c r="A38" s="51"/>
      <c r="B38" s="51"/>
      <c r="C38" s="51"/>
      <c r="D38" s="51"/>
      <c r="E38" s="51"/>
      <c r="F38" s="51"/>
      <c r="G38" s="51"/>
      <c r="H38" s="50"/>
      <c r="I38" s="50"/>
      <c r="J38" s="50"/>
      <c r="K38" s="50"/>
      <c r="L38" s="50"/>
      <c r="M38" s="50"/>
    </row>
    <row r="39" spans="1:15" x14ac:dyDescent="0.25">
      <c r="A39" s="51"/>
      <c r="B39" s="51"/>
      <c r="C39" s="51"/>
      <c r="D39" s="51"/>
      <c r="E39" s="51"/>
      <c r="F39" s="51"/>
      <c r="G39" s="51"/>
      <c r="H39" s="50"/>
      <c r="I39" s="50"/>
      <c r="J39" s="50"/>
      <c r="K39" s="50"/>
      <c r="L39" s="50"/>
      <c r="M39" s="50"/>
    </row>
    <row r="40" spans="1:15" x14ac:dyDescent="0.25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</row>
    <row r="41" spans="1:15" x14ac:dyDescent="0.25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</row>
    <row r="42" spans="1:15" x14ac:dyDescent="0.25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</row>
    <row r="43" spans="1:15" x14ac:dyDescent="0.2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</row>
  </sheetData>
  <sortState ref="A5:O34">
    <sortCondition ref="L5:L34"/>
  </sortState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selection activeCell="A36" sqref="A36:A37"/>
    </sheetView>
  </sheetViews>
  <sheetFormatPr defaultRowHeight="15" x14ac:dyDescent="0.25"/>
  <cols>
    <col min="1" max="1" width="20.28515625" customWidth="1"/>
    <col min="2" max="3" width="7.140625" customWidth="1"/>
    <col min="4" max="4" width="8.140625" bestFit="1" customWidth="1"/>
    <col min="5" max="6" width="7.140625" customWidth="1"/>
    <col min="7" max="7" width="8.140625" bestFit="1" customWidth="1"/>
    <col min="8" max="9" width="7.140625" customWidth="1"/>
    <col min="10" max="10" width="8.140625" bestFit="1" customWidth="1"/>
    <col min="11" max="12" width="7.140625" customWidth="1"/>
    <col min="13" max="13" width="8.140625" bestFit="1" customWidth="1"/>
    <col min="14" max="14" width="12" customWidth="1"/>
  </cols>
  <sheetData>
    <row r="1" spans="1:16" x14ac:dyDescent="0.25">
      <c r="A1" s="15" t="s">
        <v>289</v>
      </c>
    </row>
    <row r="2" spans="1:16" x14ac:dyDescent="0.25">
      <c r="A2" s="18"/>
      <c r="B2" s="19"/>
      <c r="C2" s="20"/>
      <c r="D2" s="21"/>
      <c r="E2" s="20"/>
      <c r="F2" s="20"/>
      <c r="G2" s="19"/>
      <c r="H2" s="22"/>
      <c r="I2" s="21"/>
      <c r="J2" s="22"/>
      <c r="K2" s="22"/>
      <c r="L2" s="22"/>
      <c r="M2" s="22"/>
    </row>
    <row r="3" spans="1:16" x14ac:dyDescent="0.25">
      <c r="A3" s="3"/>
      <c r="B3" s="4"/>
      <c r="C3" s="5">
        <v>2012</v>
      </c>
      <c r="D3" s="6"/>
      <c r="E3" s="4"/>
      <c r="F3" s="5">
        <v>2013</v>
      </c>
      <c r="G3" s="7"/>
      <c r="H3" s="8"/>
      <c r="I3" s="9">
        <v>2014</v>
      </c>
      <c r="J3" s="7"/>
      <c r="K3" s="23"/>
      <c r="L3" s="9">
        <v>2015</v>
      </c>
      <c r="M3" s="9"/>
      <c r="N3" s="45"/>
    </row>
    <row r="4" spans="1:16" x14ac:dyDescent="0.25">
      <c r="A4" s="10" t="s">
        <v>280</v>
      </c>
      <c r="B4" s="11" t="s">
        <v>281</v>
      </c>
      <c r="C4" s="12" t="s">
        <v>282</v>
      </c>
      <c r="D4" s="13" t="s">
        <v>283</v>
      </c>
      <c r="E4" s="11" t="s">
        <v>281</v>
      </c>
      <c r="F4" s="12" t="s">
        <v>282</v>
      </c>
      <c r="G4" s="13" t="s">
        <v>283</v>
      </c>
      <c r="H4" s="11" t="s">
        <v>281</v>
      </c>
      <c r="I4" s="12" t="s">
        <v>282</v>
      </c>
      <c r="J4" s="14" t="s">
        <v>283</v>
      </c>
      <c r="K4" s="11" t="s">
        <v>281</v>
      </c>
      <c r="L4" s="12" t="s">
        <v>282</v>
      </c>
      <c r="M4" s="14" t="s">
        <v>283</v>
      </c>
      <c r="N4" s="45" t="s">
        <v>294</v>
      </c>
    </row>
    <row r="5" spans="1:16" x14ac:dyDescent="0.25">
      <c r="A5" s="38" t="s">
        <v>1</v>
      </c>
      <c r="B5" s="39" t="s">
        <v>284</v>
      </c>
      <c r="C5" s="40" t="s">
        <v>284</v>
      </c>
      <c r="D5" s="53" t="s">
        <v>285</v>
      </c>
      <c r="E5" s="39">
        <v>1</v>
      </c>
      <c r="F5" s="40" t="s">
        <v>291</v>
      </c>
      <c r="G5" s="53" t="s">
        <v>292</v>
      </c>
      <c r="H5" s="39">
        <v>2</v>
      </c>
      <c r="I5" s="40" t="s">
        <v>291</v>
      </c>
      <c r="J5" s="53" t="s">
        <v>292</v>
      </c>
      <c r="K5" s="39">
        <v>13</v>
      </c>
      <c r="L5" s="40">
        <v>0</v>
      </c>
      <c r="M5" s="53" t="s">
        <v>110</v>
      </c>
      <c r="N5" s="44">
        <f>L5/87</f>
        <v>0</v>
      </c>
      <c r="O5" s="38"/>
      <c r="P5" s="38"/>
    </row>
    <row r="6" spans="1:16" x14ac:dyDescent="0.25">
      <c r="A6" s="38" t="s">
        <v>28</v>
      </c>
      <c r="B6" s="39">
        <v>79</v>
      </c>
      <c r="C6" s="40">
        <v>1.3</v>
      </c>
      <c r="D6" s="53" t="s">
        <v>118</v>
      </c>
      <c r="E6" s="39">
        <v>149</v>
      </c>
      <c r="F6" s="40">
        <v>1.3</v>
      </c>
      <c r="G6" s="53" t="s">
        <v>139</v>
      </c>
      <c r="H6" s="39">
        <v>119</v>
      </c>
      <c r="I6" s="40">
        <v>1.7</v>
      </c>
      <c r="J6" s="53" t="s">
        <v>88</v>
      </c>
      <c r="K6" s="39">
        <v>131</v>
      </c>
      <c r="L6" s="40">
        <v>0</v>
      </c>
      <c r="M6" s="53" t="s">
        <v>128</v>
      </c>
      <c r="N6" s="44">
        <f t="shared" ref="N6:N31" si="0">L6/87</f>
        <v>0</v>
      </c>
      <c r="O6" s="38"/>
      <c r="P6" s="38"/>
    </row>
    <row r="7" spans="1:16" x14ac:dyDescent="0.25">
      <c r="A7" s="38" t="s">
        <v>14</v>
      </c>
      <c r="B7" s="39" t="s">
        <v>284</v>
      </c>
      <c r="C7" s="40" t="s">
        <v>284</v>
      </c>
      <c r="D7" s="53" t="s">
        <v>285</v>
      </c>
      <c r="E7" s="39">
        <v>84</v>
      </c>
      <c r="F7" s="40">
        <v>0</v>
      </c>
      <c r="G7" s="53" t="s">
        <v>154</v>
      </c>
      <c r="H7" s="39">
        <v>79</v>
      </c>
      <c r="I7" s="40">
        <v>1.3</v>
      </c>
      <c r="J7" s="53" t="s">
        <v>118</v>
      </c>
      <c r="K7" s="39">
        <v>75</v>
      </c>
      <c r="L7" s="40">
        <v>1.3</v>
      </c>
      <c r="M7" s="53" t="s">
        <v>118</v>
      </c>
      <c r="N7" s="44">
        <f t="shared" si="0"/>
        <v>1.4942528735632184E-2</v>
      </c>
      <c r="O7" s="38"/>
      <c r="P7" s="38"/>
    </row>
    <row r="8" spans="1:16" x14ac:dyDescent="0.25">
      <c r="A8" s="38" t="s">
        <v>8</v>
      </c>
      <c r="B8" s="39" t="s">
        <v>284</v>
      </c>
      <c r="C8" s="40" t="s">
        <v>284</v>
      </c>
      <c r="D8" s="53" t="s">
        <v>285</v>
      </c>
      <c r="E8" s="39">
        <v>34</v>
      </c>
      <c r="F8" s="40">
        <v>0</v>
      </c>
      <c r="G8" s="53" t="s">
        <v>60</v>
      </c>
      <c r="H8" s="39">
        <v>30</v>
      </c>
      <c r="I8" s="40">
        <v>0</v>
      </c>
      <c r="J8" s="53" t="s">
        <v>36</v>
      </c>
      <c r="K8" s="39">
        <v>42</v>
      </c>
      <c r="L8" s="40">
        <v>2.4</v>
      </c>
      <c r="M8" s="53" t="s">
        <v>30</v>
      </c>
      <c r="N8" s="44">
        <f t="shared" si="0"/>
        <v>2.7586206896551724E-2</v>
      </c>
      <c r="O8" s="38"/>
      <c r="P8" s="38"/>
    </row>
    <row r="9" spans="1:16" x14ac:dyDescent="0.25">
      <c r="A9" s="38" t="s">
        <v>5</v>
      </c>
      <c r="B9" s="39">
        <v>58</v>
      </c>
      <c r="C9" s="40">
        <v>8.6</v>
      </c>
      <c r="D9" s="53" t="s">
        <v>165</v>
      </c>
      <c r="E9" s="39">
        <v>57</v>
      </c>
      <c r="F9" s="40">
        <v>1.8</v>
      </c>
      <c r="G9" s="53" t="s">
        <v>129</v>
      </c>
      <c r="H9" s="39">
        <v>49</v>
      </c>
      <c r="I9" s="40">
        <v>0</v>
      </c>
      <c r="J9" s="53" t="s">
        <v>118</v>
      </c>
      <c r="K9" s="39">
        <v>60</v>
      </c>
      <c r="L9" s="40">
        <v>3.3</v>
      </c>
      <c r="M9" s="53" t="s">
        <v>36</v>
      </c>
      <c r="N9" s="44">
        <f t="shared" si="0"/>
        <v>3.793103448275862E-2</v>
      </c>
      <c r="O9" s="38"/>
      <c r="P9" s="38"/>
    </row>
    <row r="10" spans="1:16" x14ac:dyDescent="0.25">
      <c r="A10" s="38" t="s">
        <v>10</v>
      </c>
      <c r="B10" s="39">
        <v>119</v>
      </c>
      <c r="C10" s="40">
        <v>4.2</v>
      </c>
      <c r="D10" s="53" t="s">
        <v>167</v>
      </c>
      <c r="E10" s="39">
        <v>174</v>
      </c>
      <c r="F10" s="40">
        <v>5.2</v>
      </c>
      <c r="G10" s="53" t="s">
        <v>151</v>
      </c>
      <c r="H10" s="39">
        <v>188</v>
      </c>
      <c r="I10" s="40">
        <v>2.1</v>
      </c>
      <c r="J10" s="53" t="s">
        <v>132</v>
      </c>
      <c r="K10" s="39">
        <v>325</v>
      </c>
      <c r="L10" s="40">
        <v>3.7</v>
      </c>
      <c r="M10" s="53" t="s">
        <v>115</v>
      </c>
      <c r="N10" s="44">
        <f t="shared" si="0"/>
        <v>4.2528735632183907E-2</v>
      </c>
      <c r="O10" s="38"/>
      <c r="P10" s="38"/>
    </row>
    <row r="11" spans="1:16" x14ac:dyDescent="0.25">
      <c r="A11" s="38" t="s">
        <v>27</v>
      </c>
      <c r="B11" s="39" t="s">
        <v>284</v>
      </c>
      <c r="C11" s="40" t="s">
        <v>284</v>
      </c>
      <c r="D11" s="53" t="s">
        <v>285</v>
      </c>
      <c r="E11" s="39">
        <v>71</v>
      </c>
      <c r="F11" s="40">
        <v>5.6</v>
      </c>
      <c r="G11" s="53" t="s">
        <v>34</v>
      </c>
      <c r="H11" s="39">
        <v>36</v>
      </c>
      <c r="I11" s="40">
        <v>2.8</v>
      </c>
      <c r="J11" s="53" t="s">
        <v>84</v>
      </c>
      <c r="K11" s="39">
        <v>26</v>
      </c>
      <c r="L11" s="40">
        <v>3.8</v>
      </c>
      <c r="M11" s="53" t="s">
        <v>54</v>
      </c>
      <c r="N11" s="44">
        <f t="shared" si="0"/>
        <v>4.3678160919540229E-2</v>
      </c>
      <c r="O11" s="38"/>
      <c r="P11" s="38"/>
    </row>
    <row r="12" spans="1:16" x14ac:dyDescent="0.25">
      <c r="A12" s="38" t="s">
        <v>20</v>
      </c>
      <c r="B12" s="39">
        <v>10</v>
      </c>
      <c r="C12" s="40">
        <v>0</v>
      </c>
      <c r="D12" s="53" t="s">
        <v>105</v>
      </c>
      <c r="E12" s="39">
        <v>64</v>
      </c>
      <c r="F12" s="40">
        <v>1.6</v>
      </c>
      <c r="G12" s="53" t="s">
        <v>156</v>
      </c>
      <c r="H12" s="39">
        <v>69</v>
      </c>
      <c r="I12" s="40">
        <v>0</v>
      </c>
      <c r="J12" s="53" t="s">
        <v>139</v>
      </c>
      <c r="K12" s="39">
        <v>73</v>
      </c>
      <c r="L12" s="40">
        <v>4.0999999999999996</v>
      </c>
      <c r="M12" s="53" t="s">
        <v>41</v>
      </c>
      <c r="N12" s="44">
        <f t="shared" si="0"/>
        <v>4.7126436781609195E-2</v>
      </c>
      <c r="O12" s="38"/>
      <c r="P12" s="38"/>
    </row>
    <row r="13" spans="1:16" x14ac:dyDescent="0.25">
      <c r="A13" s="38" t="s">
        <v>0</v>
      </c>
      <c r="B13" s="39" t="s">
        <v>284</v>
      </c>
      <c r="C13" s="40" t="s">
        <v>284</v>
      </c>
      <c r="D13" s="53" t="s">
        <v>285</v>
      </c>
      <c r="E13" s="39">
        <v>51</v>
      </c>
      <c r="F13" s="40">
        <v>5.9</v>
      </c>
      <c r="G13" s="53" t="s">
        <v>147</v>
      </c>
      <c r="H13" s="39">
        <v>74</v>
      </c>
      <c r="I13" s="40">
        <v>2.7</v>
      </c>
      <c r="J13" s="53" t="s">
        <v>129</v>
      </c>
      <c r="K13" s="39">
        <v>61</v>
      </c>
      <c r="L13" s="40">
        <v>4.9000000000000004</v>
      </c>
      <c r="M13" s="53" t="s">
        <v>109</v>
      </c>
      <c r="N13" s="44">
        <f t="shared" si="0"/>
        <v>5.6321839080459776E-2</v>
      </c>
      <c r="O13" s="38"/>
      <c r="P13" s="38"/>
    </row>
    <row r="14" spans="1:16" x14ac:dyDescent="0.25">
      <c r="A14" s="38" t="s">
        <v>4</v>
      </c>
      <c r="B14" s="39" t="s">
        <v>284</v>
      </c>
      <c r="C14" s="40" t="s">
        <v>284</v>
      </c>
      <c r="D14" s="53" t="s">
        <v>285</v>
      </c>
      <c r="E14" s="39">
        <v>91</v>
      </c>
      <c r="F14" s="40">
        <v>4.4000000000000004</v>
      </c>
      <c r="G14" s="53" t="s">
        <v>67</v>
      </c>
      <c r="H14" s="39">
        <v>59</v>
      </c>
      <c r="I14" s="40">
        <v>5.0999999999999996</v>
      </c>
      <c r="J14" s="53" t="s">
        <v>109</v>
      </c>
      <c r="K14" s="39">
        <v>60</v>
      </c>
      <c r="L14" s="40">
        <v>5</v>
      </c>
      <c r="M14" s="53" t="s">
        <v>109</v>
      </c>
      <c r="N14" s="44">
        <f t="shared" si="0"/>
        <v>5.7471264367816091E-2</v>
      </c>
      <c r="O14" s="38"/>
      <c r="P14" s="38"/>
    </row>
    <row r="15" spans="1:16" x14ac:dyDescent="0.25">
      <c r="A15" s="38" t="s">
        <v>9</v>
      </c>
      <c r="B15" s="39">
        <v>272</v>
      </c>
      <c r="C15" s="40">
        <v>4</v>
      </c>
      <c r="D15" s="53" t="s">
        <v>150</v>
      </c>
      <c r="E15" s="39">
        <v>389</v>
      </c>
      <c r="F15" s="40">
        <v>4.0999999999999996</v>
      </c>
      <c r="G15" s="53" t="s">
        <v>150</v>
      </c>
      <c r="H15" s="39">
        <v>391</v>
      </c>
      <c r="I15" s="40">
        <v>1.5</v>
      </c>
      <c r="J15" s="53" t="s">
        <v>131</v>
      </c>
      <c r="K15" s="39">
        <v>424</v>
      </c>
      <c r="L15" s="40">
        <v>5.2</v>
      </c>
      <c r="M15" s="53" t="s">
        <v>114</v>
      </c>
      <c r="N15" s="44">
        <f t="shared" si="0"/>
        <v>5.9770114942528735E-2</v>
      </c>
      <c r="O15" s="38"/>
      <c r="P15" s="38"/>
    </row>
    <row r="16" spans="1:16" x14ac:dyDescent="0.25">
      <c r="A16" s="38" t="s">
        <v>19</v>
      </c>
      <c r="B16" s="39">
        <v>5</v>
      </c>
      <c r="C16" s="40" t="s">
        <v>291</v>
      </c>
      <c r="D16" s="53" t="s">
        <v>292</v>
      </c>
      <c r="E16" s="39">
        <v>7</v>
      </c>
      <c r="F16" s="40" t="s">
        <v>291</v>
      </c>
      <c r="G16" s="53" t="s">
        <v>292</v>
      </c>
      <c r="H16" s="39">
        <v>10</v>
      </c>
      <c r="I16" s="40">
        <v>10</v>
      </c>
      <c r="J16" s="53" t="s">
        <v>138</v>
      </c>
      <c r="K16" s="39">
        <v>15</v>
      </c>
      <c r="L16" s="40">
        <v>6.7</v>
      </c>
      <c r="M16" s="53" t="s">
        <v>122</v>
      </c>
      <c r="N16" s="44">
        <f t="shared" si="0"/>
        <v>7.7011494252873569E-2</v>
      </c>
      <c r="O16" s="38"/>
      <c r="P16" s="38"/>
    </row>
    <row r="17" spans="1:16" x14ac:dyDescent="0.25">
      <c r="A17" s="38" t="s">
        <v>21</v>
      </c>
      <c r="B17" s="39">
        <v>25</v>
      </c>
      <c r="C17" s="40">
        <v>0</v>
      </c>
      <c r="D17" s="53" t="s">
        <v>106</v>
      </c>
      <c r="E17" s="39">
        <v>36</v>
      </c>
      <c r="F17" s="40">
        <v>0</v>
      </c>
      <c r="G17" s="53" t="s">
        <v>60</v>
      </c>
      <c r="H17" s="39">
        <v>33</v>
      </c>
      <c r="I17" s="40">
        <v>3</v>
      </c>
      <c r="J17" s="53" t="s">
        <v>140</v>
      </c>
      <c r="K17" s="39">
        <v>32</v>
      </c>
      <c r="L17" s="40">
        <v>9.4</v>
      </c>
      <c r="M17" s="53" t="s">
        <v>47</v>
      </c>
      <c r="N17" s="44">
        <f t="shared" si="0"/>
        <v>0.10804597701149425</v>
      </c>
      <c r="O17" s="38"/>
      <c r="P17" s="38"/>
    </row>
    <row r="18" spans="1:16" x14ac:dyDescent="0.25">
      <c r="A18" s="38" t="s">
        <v>293</v>
      </c>
      <c r="B18" s="39" t="s">
        <v>284</v>
      </c>
      <c r="C18" s="40" t="s">
        <v>284</v>
      </c>
      <c r="D18" s="53" t="s">
        <v>285</v>
      </c>
      <c r="E18" s="39">
        <v>141</v>
      </c>
      <c r="F18" s="40">
        <v>24.8</v>
      </c>
      <c r="G18" s="53" t="s">
        <v>161</v>
      </c>
      <c r="H18" s="39">
        <v>160</v>
      </c>
      <c r="I18" s="40">
        <v>24.4</v>
      </c>
      <c r="J18" s="53" t="s">
        <v>145</v>
      </c>
      <c r="K18" s="39">
        <v>142</v>
      </c>
      <c r="L18" s="40">
        <v>23.2</v>
      </c>
      <c r="M18" s="53" t="s">
        <v>126</v>
      </c>
      <c r="N18" s="44">
        <f t="shared" si="0"/>
        <v>0.26666666666666666</v>
      </c>
      <c r="O18" s="38"/>
      <c r="P18" s="38"/>
    </row>
    <row r="19" spans="1:16" x14ac:dyDescent="0.25">
      <c r="A19" s="38" t="s">
        <v>25</v>
      </c>
      <c r="B19" s="39">
        <v>25</v>
      </c>
      <c r="C19" s="40">
        <v>12</v>
      </c>
      <c r="D19" s="53" t="s">
        <v>173</v>
      </c>
      <c r="E19" s="39">
        <v>25</v>
      </c>
      <c r="F19" s="40">
        <v>16</v>
      </c>
      <c r="G19" s="53" t="s">
        <v>160</v>
      </c>
      <c r="H19" s="39">
        <v>34</v>
      </c>
      <c r="I19" s="40">
        <v>20.6</v>
      </c>
      <c r="J19" s="53" t="s">
        <v>144</v>
      </c>
      <c r="K19" s="39">
        <v>31</v>
      </c>
      <c r="L19" s="40">
        <v>35.5</v>
      </c>
      <c r="M19" s="53" t="s">
        <v>125</v>
      </c>
      <c r="N19" s="44">
        <f t="shared" si="0"/>
        <v>0.40804597701149425</v>
      </c>
      <c r="O19" s="38"/>
      <c r="P19" s="38"/>
    </row>
    <row r="20" spans="1:16" x14ac:dyDescent="0.25">
      <c r="A20" s="38" t="s">
        <v>26</v>
      </c>
      <c r="B20" s="39" t="s">
        <v>284</v>
      </c>
      <c r="C20" s="40" t="s">
        <v>284</v>
      </c>
      <c r="D20" s="53" t="s">
        <v>285</v>
      </c>
      <c r="E20" s="39">
        <v>71</v>
      </c>
      <c r="F20" s="40">
        <v>66.2</v>
      </c>
      <c r="G20" s="53" t="s">
        <v>162</v>
      </c>
      <c r="H20" s="39">
        <v>78</v>
      </c>
      <c r="I20" s="40">
        <v>55.1</v>
      </c>
      <c r="J20" s="53" t="s">
        <v>146</v>
      </c>
      <c r="K20" s="39">
        <v>94</v>
      </c>
      <c r="L20" s="40">
        <v>41.5</v>
      </c>
      <c r="M20" s="53" t="s">
        <v>127</v>
      </c>
      <c r="N20" s="44">
        <f t="shared" si="0"/>
        <v>0.47701149425287354</v>
      </c>
      <c r="O20" s="38"/>
      <c r="P20" s="38"/>
    </row>
    <row r="21" spans="1:16" x14ac:dyDescent="0.25">
      <c r="A21" s="38" t="s">
        <v>23</v>
      </c>
      <c r="B21" s="39">
        <v>168</v>
      </c>
      <c r="C21" s="40">
        <v>64.3</v>
      </c>
      <c r="D21" s="53" t="s">
        <v>171</v>
      </c>
      <c r="E21" s="39">
        <v>222</v>
      </c>
      <c r="F21" s="40">
        <v>56.3</v>
      </c>
      <c r="G21" s="53" t="s">
        <v>158</v>
      </c>
      <c r="H21" s="39">
        <v>260</v>
      </c>
      <c r="I21" s="40">
        <v>39.200000000000003</v>
      </c>
      <c r="J21" s="53" t="s">
        <v>142</v>
      </c>
      <c r="K21" s="39">
        <v>302</v>
      </c>
      <c r="L21" s="40">
        <v>45</v>
      </c>
      <c r="M21" s="53" t="s">
        <v>124</v>
      </c>
      <c r="N21" s="44">
        <f t="shared" si="0"/>
        <v>0.51724137931034486</v>
      </c>
      <c r="O21" s="38"/>
      <c r="P21" s="38"/>
    </row>
    <row r="22" spans="1:16" x14ac:dyDescent="0.25">
      <c r="A22" s="38" t="s">
        <v>16</v>
      </c>
      <c r="B22" s="39" t="s">
        <v>284</v>
      </c>
      <c r="C22" s="40" t="s">
        <v>284</v>
      </c>
      <c r="D22" s="53" t="s">
        <v>285</v>
      </c>
      <c r="E22" s="39" t="s">
        <v>284</v>
      </c>
      <c r="F22" s="40" t="s">
        <v>284</v>
      </c>
      <c r="G22" s="53" t="s">
        <v>285</v>
      </c>
      <c r="H22" s="39">
        <v>52</v>
      </c>
      <c r="I22" s="40">
        <v>61.5</v>
      </c>
      <c r="J22" s="53" t="s">
        <v>136</v>
      </c>
      <c r="K22" s="39">
        <v>60</v>
      </c>
      <c r="L22" s="40">
        <v>46.7</v>
      </c>
      <c r="M22" s="53" t="s">
        <v>120</v>
      </c>
      <c r="N22" s="44">
        <f t="shared" si="0"/>
        <v>0.5367816091954023</v>
      </c>
      <c r="O22" s="38"/>
      <c r="P22" s="38"/>
    </row>
    <row r="23" spans="1:16" x14ac:dyDescent="0.25">
      <c r="A23" s="38" t="s">
        <v>11</v>
      </c>
      <c r="B23" s="39">
        <v>394</v>
      </c>
      <c r="C23" s="40">
        <v>41.6</v>
      </c>
      <c r="D23" s="53" t="s">
        <v>168</v>
      </c>
      <c r="E23" s="39">
        <v>465</v>
      </c>
      <c r="F23" s="40">
        <v>42.8</v>
      </c>
      <c r="G23" s="53" t="s">
        <v>152</v>
      </c>
      <c r="H23" s="39">
        <v>438</v>
      </c>
      <c r="I23" s="40">
        <v>38.4</v>
      </c>
      <c r="J23" s="53" t="s">
        <v>133</v>
      </c>
      <c r="K23" s="39">
        <v>462</v>
      </c>
      <c r="L23" s="40">
        <v>51.7</v>
      </c>
      <c r="M23" s="53" t="s">
        <v>116</v>
      </c>
      <c r="N23" s="44">
        <f t="shared" si="0"/>
        <v>0.59425287356321843</v>
      </c>
      <c r="O23" s="38"/>
      <c r="P23" s="38"/>
    </row>
    <row r="24" spans="1:16" x14ac:dyDescent="0.25">
      <c r="A24" s="38" t="s">
        <v>22</v>
      </c>
      <c r="B24" s="39">
        <v>206</v>
      </c>
      <c r="C24" s="40">
        <v>36.9</v>
      </c>
      <c r="D24" s="53" t="s">
        <v>170</v>
      </c>
      <c r="E24" s="39">
        <v>184</v>
      </c>
      <c r="F24" s="40">
        <v>46.2</v>
      </c>
      <c r="G24" s="53" t="s">
        <v>157</v>
      </c>
      <c r="H24" s="39">
        <v>184</v>
      </c>
      <c r="I24" s="40">
        <v>38</v>
      </c>
      <c r="J24" s="53" t="s">
        <v>141</v>
      </c>
      <c r="K24" s="39">
        <v>240</v>
      </c>
      <c r="L24" s="40">
        <v>54.6</v>
      </c>
      <c r="M24" s="53" t="s">
        <v>123</v>
      </c>
      <c r="N24" s="44">
        <f t="shared" si="0"/>
        <v>0.62758620689655176</v>
      </c>
      <c r="O24" s="38"/>
      <c r="P24" s="38"/>
    </row>
    <row r="25" spans="1:16" x14ac:dyDescent="0.25">
      <c r="A25" s="38" t="s">
        <v>2</v>
      </c>
      <c r="B25" s="39">
        <v>58</v>
      </c>
      <c r="C25" s="40">
        <v>32.799999999999997</v>
      </c>
      <c r="D25" s="53" t="s">
        <v>163</v>
      </c>
      <c r="E25" s="39">
        <v>86</v>
      </c>
      <c r="F25" s="40">
        <v>39.5</v>
      </c>
      <c r="G25" s="53" t="s">
        <v>148</v>
      </c>
      <c r="H25" s="39">
        <v>85</v>
      </c>
      <c r="I25" s="40">
        <v>47.1</v>
      </c>
      <c r="J25" s="53" t="s">
        <v>130</v>
      </c>
      <c r="K25" s="39">
        <v>112</v>
      </c>
      <c r="L25" s="40">
        <v>66.099999999999994</v>
      </c>
      <c r="M25" s="53" t="s">
        <v>111</v>
      </c>
      <c r="N25" s="44">
        <f t="shared" si="0"/>
        <v>0.75977011494252866</v>
      </c>
      <c r="O25" s="38"/>
      <c r="P25" s="38"/>
    </row>
    <row r="26" spans="1:16" x14ac:dyDescent="0.25">
      <c r="A26" s="38" t="s">
        <v>15</v>
      </c>
      <c r="B26" s="39">
        <v>217</v>
      </c>
      <c r="C26" s="40">
        <v>77.400000000000006</v>
      </c>
      <c r="D26" s="53" t="s">
        <v>169</v>
      </c>
      <c r="E26" s="39">
        <v>444</v>
      </c>
      <c r="F26" s="40">
        <v>78.8</v>
      </c>
      <c r="G26" s="53" t="s">
        <v>155</v>
      </c>
      <c r="H26" s="39">
        <v>437</v>
      </c>
      <c r="I26" s="40">
        <v>86.3</v>
      </c>
      <c r="J26" s="53" t="s">
        <v>135</v>
      </c>
      <c r="K26" s="39">
        <v>650</v>
      </c>
      <c r="L26" s="40">
        <v>72.599999999999994</v>
      </c>
      <c r="M26" s="53" t="s">
        <v>119</v>
      </c>
      <c r="N26" s="44">
        <f t="shared" si="0"/>
        <v>0.83448275862068955</v>
      </c>
      <c r="O26" s="38"/>
      <c r="P26" s="38"/>
    </row>
    <row r="27" spans="1:16" x14ac:dyDescent="0.25">
      <c r="A27" s="38" t="s">
        <v>3</v>
      </c>
      <c r="B27" s="39">
        <v>23</v>
      </c>
      <c r="C27" s="40">
        <v>47.8</v>
      </c>
      <c r="D27" s="53" t="s">
        <v>164</v>
      </c>
      <c r="E27" s="39">
        <v>33</v>
      </c>
      <c r="F27" s="40">
        <v>60.6</v>
      </c>
      <c r="G27" s="53" t="s">
        <v>82</v>
      </c>
      <c r="H27" s="39">
        <v>57</v>
      </c>
      <c r="I27" s="40">
        <v>73.7</v>
      </c>
      <c r="J27" s="53" t="s">
        <v>112</v>
      </c>
      <c r="K27" s="39">
        <v>59</v>
      </c>
      <c r="L27" s="40">
        <v>72.900000000000006</v>
      </c>
      <c r="M27" s="53" t="s">
        <v>112</v>
      </c>
      <c r="N27" s="44">
        <f t="shared" si="0"/>
        <v>0.83793103448275874</v>
      </c>
      <c r="O27" s="38"/>
      <c r="P27" s="38"/>
    </row>
    <row r="28" spans="1:16" x14ac:dyDescent="0.25">
      <c r="A28" s="38" t="s">
        <v>17</v>
      </c>
      <c r="B28" s="39" t="s">
        <v>284</v>
      </c>
      <c r="C28" s="40" t="s">
        <v>284</v>
      </c>
      <c r="D28" s="53" t="s">
        <v>285</v>
      </c>
      <c r="E28" s="39" t="s">
        <v>284</v>
      </c>
      <c r="F28" s="40" t="s">
        <v>284</v>
      </c>
      <c r="G28" s="53" t="s">
        <v>285</v>
      </c>
      <c r="H28" s="39">
        <v>65</v>
      </c>
      <c r="I28" s="40">
        <v>60</v>
      </c>
      <c r="J28" s="53" t="s">
        <v>137</v>
      </c>
      <c r="K28" s="39">
        <v>73</v>
      </c>
      <c r="L28" s="40">
        <v>76.7</v>
      </c>
      <c r="M28" s="53" t="s">
        <v>121</v>
      </c>
      <c r="N28" s="44">
        <f t="shared" si="0"/>
        <v>0.88160919540229887</v>
      </c>
      <c r="O28" s="38"/>
      <c r="P28" s="38"/>
    </row>
    <row r="29" spans="1:16" x14ac:dyDescent="0.25">
      <c r="A29" s="38" t="s">
        <v>24</v>
      </c>
      <c r="B29" s="39">
        <v>54</v>
      </c>
      <c r="C29" s="40">
        <v>50</v>
      </c>
      <c r="D29" s="53" t="s">
        <v>172</v>
      </c>
      <c r="E29" s="39">
        <v>137</v>
      </c>
      <c r="F29" s="40">
        <v>74.5</v>
      </c>
      <c r="G29" s="53" t="s">
        <v>159</v>
      </c>
      <c r="H29" s="39">
        <v>121</v>
      </c>
      <c r="I29" s="40">
        <v>76.900000000000006</v>
      </c>
      <c r="J29" s="53" t="s">
        <v>143</v>
      </c>
      <c r="K29" s="39">
        <v>186</v>
      </c>
      <c r="L29" s="40">
        <v>76.900000000000006</v>
      </c>
      <c r="M29" s="53" t="s">
        <v>108</v>
      </c>
      <c r="N29" s="44">
        <f t="shared" si="0"/>
        <v>0.88390804597701156</v>
      </c>
      <c r="O29" s="38"/>
      <c r="P29" s="38"/>
    </row>
    <row r="30" spans="1:16" x14ac:dyDescent="0.25">
      <c r="A30" s="38" t="s">
        <v>7</v>
      </c>
      <c r="B30" s="39">
        <v>1203</v>
      </c>
      <c r="C30" s="40">
        <v>74.5</v>
      </c>
      <c r="D30" s="53" t="s">
        <v>166</v>
      </c>
      <c r="E30" s="39">
        <v>809</v>
      </c>
      <c r="F30" s="40">
        <v>79.599999999999994</v>
      </c>
      <c r="G30" s="53" t="s">
        <v>149</v>
      </c>
      <c r="H30" s="39">
        <v>793</v>
      </c>
      <c r="I30" s="40">
        <v>82.6</v>
      </c>
      <c r="J30" s="53" t="s">
        <v>113</v>
      </c>
      <c r="K30" s="39">
        <v>943</v>
      </c>
      <c r="L30" s="40">
        <v>82.2</v>
      </c>
      <c r="M30" s="53" t="s">
        <v>113</v>
      </c>
      <c r="N30" s="44">
        <f t="shared" si="0"/>
        <v>0.94482758620689655</v>
      </c>
      <c r="O30" s="38"/>
      <c r="P30" s="38"/>
    </row>
    <row r="31" spans="1:16" x14ac:dyDescent="0.25">
      <c r="A31" s="38" t="s">
        <v>12</v>
      </c>
      <c r="B31" s="39" t="s">
        <v>284</v>
      </c>
      <c r="C31" s="40" t="s">
        <v>284</v>
      </c>
      <c r="D31" s="53" t="s">
        <v>285</v>
      </c>
      <c r="E31" s="39">
        <v>111</v>
      </c>
      <c r="F31" s="40">
        <v>78.400000000000006</v>
      </c>
      <c r="G31" s="53" t="s">
        <v>153</v>
      </c>
      <c r="H31" s="39">
        <v>162</v>
      </c>
      <c r="I31" s="40">
        <v>80.900000000000006</v>
      </c>
      <c r="J31" s="53" t="s">
        <v>134</v>
      </c>
      <c r="K31" s="39">
        <v>193</v>
      </c>
      <c r="L31" s="40">
        <v>87</v>
      </c>
      <c r="M31" s="53" t="s">
        <v>117</v>
      </c>
      <c r="N31" s="44">
        <f t="shared" si="0"/>
        <v>1</v>
      </c>
      <c r="O31" s="38"/>
      <c r="P31" s="38"/>
    </row>
    <row r="32" spans="1:16" x14ac:dyDescent="0.25">
      <c r="A32" s="38" t="s">
        <v>13</v>
      </c>
      <c r="B32" s="39">
        <v>2</v>
      </c>
      <c r="C32" s="40" t="s">
        <v>291</v>
      </c>
      <c r="D32" s="53" t="s">
        <v>292</v>
      </c>
      <c r="E32" s="39" t="s">
        <v>284</v>
      </c>
      <c r="F32" s="40" t="s">
        <v>284</v>
      </c>
      <c r="G32" s="53" t="s">
        <v>285</v>
      </c>
      <c r="H32" s="39">
        <v>3</v>
      </c>
      <c r="I32" s="40" t="s">
        <v>291</v>
      </c>
      <c r="J32" s="53" t="s">
        <v>292</v>
      </c>
      <c r="K32" s="39">
        <v>6</v>
      </c>
      <c r="L32" s="40" t="s">
        <v>291</v>
      </c>
      <c r="M32" s="53" t="s">
        <v>292</v>
      </c>
      <c r="N32" s="52"/>
      <c r="O32" s="38"/>
      <c r="P32" s="38"/>
    </row>
    <row r="33" spans="1:16" x14ac:dyDescent="0.25">
      <c r="A33" s="38" t="s">
        <v>18</v>
      </c>
      <c r="B33" s="39">
        <v>5</v>
      </c>
      <c r="C33" s="40" t="s">
        <v>291</v>
      </c>
      <c r="D33" s="53" t="s">
        <v>292</v>
      </c>
      <c r="E33" s="39">
        <v>1</v>
      </c>
      <c r="F33" s="40" t="s">
        <v>291</v>
      </c>
      <c r="G33" s="53" t="s">
        <v>292</v>
      </c>
      <c r="H33" s="39">
        <v>6</v>
      </c>
      <c r="I33" s="40" t="s">
        <v>291</v>
      </c>
      <c r="J33" s="53" t="s">
        <v>292</v>
      </c>
      <c r="K33" s="39">
        <v>7</v>
      </c>
      <c r="L33" s="40" t="s">
        <v>291</v>
      </c>
      <c r="M33" s="53" t="s">
        <v>292</v>
      </c>
      <c r="N33" s="52"/>
      <c r="O33" s="38"/>
      <c r="P33" s="38"/>
    </row>
    <row r="34" spans="1:16" x14ac:dyDescent="0.25">
      <c r="A34" s="38" t="s">
        <v>6</v>
      </c>
      <c r="B34" s="39" t="s">
        <v>284</v>
      </c>
      <c r="C34" s="40" t="s">
        <v>284</v>
      </c>
      <c r="D34" s="53" t="s">
        <v>285</v>
      </c>
      <c r="E34" s="39" t="s">
        <v>284</v>
      </c>
      <c r="F34" s="40" t="s">
        <v>284</v>
      </c>
      <c r="G34" s="53" t="s">
        <v>285</v>
      </c>
      <c r="H34" s="39" t="s">
        <v>284</v>
      </c>
      <c r="I34" s="40" t="s">
        <v>284</v>
      </c>
      <c r="J34" s="53" t="s">
        <v>285</v>
      </c>
      <c r="K34" s="39">
        <v>1</v>
      </c>
      <c r="L34" s="40" t="s">
        <v>291</v>
      </c>
      <c r="M34" s="53" t="s">
        <v>292</v>
      </c>
      <c r="N34" s="52"/>
      <c r="O34" s="38"/>
      <c r="P34" s="38"/>
    </row>
    <row r="35" spans="1:16" x14ac:dyDescent="0.25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44"/>
      <c r="O35" s="38"/>
      <c r="P35" s="38"/>
    </row>
    <row r="36" spans="1:16" x14ac:dyDescent="0.25">
      <c r="A36" s="54" t="s">
        <v>311</v>
      </c>
      <c r="B36" s="47" t="s">
        <v>284</v>
      </c>
      <c r="C36" s="47" t="s">
        <v>284</v>
      </c>
      <c r="D36" s="47" t="s">
        <v>284</v>
      </c>
      <c r="E36" s="47" t="s">
        <v>291</v>
      </c>
      <c r="F36" s="44"/>
      <c r="G36" s="44"/>
      <c r="H36" s="38"/>
      <c r="I36" s="38"/>
      <c r="J36" s="38"/>
      <c r="K36" s="38"/>
      <c r="L36" s="38"/>
      <c r="M36" s="38"/>
      <c r="N36" s="38"/>
      <c r="O36" s="38"/>
      <c r="P36" s="38"/>
    </row>
    <row r="37" spans="1:16" x14ac:dyDescent="0.25">
      <c r="A37" s="55" t="s">
        <v>312</v>
      </c>
      <c r="B37" s="44"/>
      <c r="C37" s="44"/>
      <c r="D37" s="44"/>
      <c r="E37" s="44"/>
      <c r="F37" s="44"/>
      <c r="G37" s="44"/>
      <c r="H37" s="38"/>
      <c r="I37" s="38"/>
      <c r="J37" s="38"/>
      <c r="K37" s="38"/>
      <c r="L37" s="38"/>
      <c r="M37" s="38"/>
      <c r="N37" s="38"/>
      <c r="O37" s="38"/>
      <c r="P37" s="38"/>
    </row>
  </sheetData>
  <sortState ref="A5:O34">
    <sortCondition ref="L5:L34"/>
  </sortState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F15" sqref="F15"/>
    </sheetView>
  </sheetViews>
  <sheetFormatPr defaultRowHeight="15" x14ac:dyDescent="0.25"/>
  <cols>
    <col min="1" max="1" width="48.28515625" bestFit="1" customWidth="1"/>
    <col min="2" max="2" width="18.5703125" bestFit="1" customWidth="1"/>
    <col min="3" max="3" width="11.42578125" bestFit="1" customWidth="1"/>
  </cols>
  <sheetData>
    <row r="1" spans="1:3" x14ac:dyDescent="0.25">
      <c r="A1" s="1" t="s">
        <v>310</v>
      </c>
    </row>
    <row r="3" spans="1:3" x14ac:dyDescent="0.25">
      <c r="A3" s="29" t="s">
        <v>290</v>
      </c>
      <c r="B3" s="30" t="s">
        <v>308</v>
      </c>
      <c r="C3" s="30" t="s">
        <v>309</v>
      </c>
    </row>
    <row r="4" spans="1:3" x14ac:dyDescent="0.25">
      <c r="A4" t="s">
        <v>295</v>
      </c>
      <c r="B4">
        <v>1809</v>
      </c>
      <c r="C4">
        <v>36.9</v>
      </c>
    </row>
    <row r="5" spans="1:3" x14ac:dyDescent="0.25">
      <c r="A5" s="31" t="s">
        <v>296</v>
      </c>
      <c r="B5" s="31"/>
      <c r="C5" s="31"/>
    </row>
    <row r="6" spans="1:3" x14ac:dyDescent="0.25">
      <c r="A6" s="34" t="s">
        <v>302</v>
      </c>
      <c r="B6" s="35">
        <v>212</v>
      </c>
      <c r="C6" s="36">
        <v>4.328297264189465</v>
      </c>
    </row>
    <row r="7" spans="1:3" x14ac:dyDescent="0.25">
      <c r="A7" s="28" t="s">
        <v>297</v>
      </c>
      <c r="B7">
        <v>134</v>
      </c>
      <c r="C7">
        <v>2.7</v>
      </c>
    </row>
    <row r="8" spans="1:3" x14ac:dyDescent="0.25">
      <c r="A8" s="28" t="s">
        <v>298</v>
      </c>
      <c r="B8">
        <v>51</v>
      </c>
      <c r="C8" s="37">
        <v>1</v>
      </c>
    </row>
    <row r="9" spans="1:3" x14ac:dyDescent="0.25">
      <c r="A9" s="28" t="s">
        <v>299</v>
      </c>
      <c r="B9">
        <v>27</v>
      </c>
      <c r="C9">
        <v>0.6</v>
      </c>
    </row>
    <row r="10" spans="1:3" x14ac:dyDescent="0.25">
      <c r="A10" s="31" t="s">
        <v>300</v>
      </c>
      <c r="B10" s="31"/>
      <c r="C10" s="31"/>
    </row>
    <row r="11" spans="1:3" x14ac:dyDescent="0.25">
      <c r="A11" s="32" t="s">
        <v>301</v>
      </c>
      <c r="B11" s="33">
        <v>476</v>
      </c>
      <c r="C11" s="36">
        <v>9.718252347897101</v>
      </c>
    </row>
    <row r="12" spans="1:3" x14ac:dyDescent="0.25">
      <c r="A12" s="28" t="s">
        <v>303</v>
      </c>
      <c r="B12">
        <v>283</v>
      </c>
      <c r="C12">
        <v>5.8</v>
      </c>
    </row>
    <row r="13" spans="1:3" x14ac:dyDescent="0.25">
      <c r="A13" s="28" t="s">
        <v>305</v>
      </c>
      <c r="B13">
        <v>183</v>
      </c>
      <c r="C13">
        <v>3.7</v>
      </c>
    </row>
    <row r="14" spans="1:3" x14ac:dyDescent="0.25">
      <c r="A14" s="28" t="s">
        <v>304</v>
      </c>
      <c r="B14">
        <v>10</v>
      </c>
      <c r="C14">
        <v>0.2</v>
      </c>
    </row>
    <row r="15" spans="1:3" x14ac:dyDescent="0.25">
      <c r="A15" s="31" t="s">
        <v>306</v>
      </c>
      <c r="B15" s="31"/>
      <c r="C15" s="31"/>
    </row>
    <row r="16" spans="1:3" x14ac:dyDescent="0.25">
      <c r="A16" s="28" t="s">
        <v>307</v>
      </c>
      <c r="B16" s="33">
        <v>2401</v>
      </c>
      <c r="C16" s="33">
        <v>49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3.21</vt:lpstr>
      <vt:lpstr>Table 3.22</vt:lpstr>
      <vt:lpstr>Table 3.23</vt:lpstr>
      <vt:lpstr>Table 3.24</vt:lpstr>
      <vt:lpstr>Table 3.25</vt:lpstr>
    </vt:vector>
  </TitlesOfParts>
  <Company>ECDC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Liselotte Diaz Högberg</dc:creator>
  <cp:lastModifiedBy>Liselotte Diaz Högberg</cp:lastModifiedBy>
  <cp:lastPrinted>2016-09-01T10:09:43Z</cp:lastPrinted>
  <dcterms:created xsi:type="dcterms:W3CDTF">2016-08-26T08:04:33Z</dcterms:created>
  <dcterms:modified xsi:type="dcterms:W3CDTF">2017-01-26T13:34:48Z</dcterms:modified>
</cp:coreProperties>
</file>